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8. jednání\"/>
    </mc:Choice>
  </mc:AlternateContent>
  <xr:revisionPtr revIDLastSave="0" documentId="13_ncr:1_{A8BA5DE3-BBE8-4C07-A0F6-59DC79457B7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ýroba dokument" sheetId="2" r:id="rId1"/>
    <sheet name="ČK" sheetId="4" r:id="rId2"/>
    <sheet name="HB" sheetId="5" r:id="rId3"/>
    <sheet name="JarK" sheetId="6" r:id="rId4"/>
    <sheet name="JK" sheetId="7" r:id="rId5"/>
    <sheet name="LD" sheetId="8" r:id="rId6"/>
    <sheet name="MŠ" sheetId="9" r:id="rId7"/>
    <sheet name="RN" sheetId="10" r:id="rId8"/>
    <sheet name="TCD" sheetId="3" r:id="rId9"/>
  </sheets>
  <definedNames>
    <definedName name="_xlnm.Print_Area" localSheetId="0">'výroba dokument'!$A$1:$AC$40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9" l="1"/>
  <c r="D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32" i="10"/>
  <c r="D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E32" i="8"/>
  <c r="D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32" i="7"/>
  <c r="D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32" i="6"/>
  <c r="D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32" i="5"/>
  <c r="D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32" i="4"/>
  <c r="D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E32" i="3"/>
  <c r="D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E34" i="2" l="1"/>
  <c r="D34" i="2"/>
  <c r="T34" i="2" l="1"/>
  <c r="T35" i="2" s="1"/>
</calcChain>
</file>

<file path=xl/sharedStrings.xml><?xml version="1.0" encoding="utf-8"?>
<sst xmlns="http://schemas.openxmlformats.org/spreadsheetml/2006/main" count="1854" uniqueCount="143">
  <si>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</si>
  <si>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</si>
  <si>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</si>
  <si>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</si>
  <si>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</si>
  <si>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</si>
  <si>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</si>
  <si>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</si>
  <si>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</si>
  <si>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</si>
  <si>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</si>
  <si>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</si>
  <si>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</si>
  <si>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</si>
  <si>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</si>
  <si>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</si>
  <si>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</si>
  <si>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</si>
  <si>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</si>
  <si>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</si>
  <si>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</si>
  <si>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</si>
  <si>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</si>
  <si>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</si>
  <si>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</si>
  <si>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</si>
  <si>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</si>
  <si>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</si>
  <si>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</si>
  <si>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</si>
  <si>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</si>
  <si>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</si>
  <si>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</si>
  <si>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</si>
  <si>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</si>
  <si>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</si>
  <si>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</si>
  <si>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</si>
  <si>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</si>
  <si>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</si>
  <si>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</si>
  <si>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</si>
  <si>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</si>
  <si>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 xml:space="preserve">Finanční alokace: </t>
    </r>
    <r>
      <rPr>
        <sz val="9.5"/>
        <rFont val="Arial"/>
        <family val="2"/>
        <charset val="238"/>
      </rPr>
      <t>12 000 000 Kč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</si>
  <si>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</si>
  <si>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inverstiční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</si>
  <si>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2020-2-6-17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</si>
  <si>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6. 3. 2020-6. 4. 2020</t>
    </r>
  </si>
  <si>
    <t>Michael Kocáb</t>
  </si>
  <si>
    <t>Nástroj války</t>
  </si>
  <si>
    <t>Když Čína dovolí</t>
  </si>
  <si>
    <t>Jako letní sníh</t>
  </si>
  <si>
    <t>Obnažené vztahy</t>
  </si>
  <si>
    <t>Všechno dobře dopadne</t>
  </si>
  <si>
    <t>Raději zešílet v divočině</t>
  </si>
  <si>
    <t>Camerraman</t>
  </si>
  <si>
    <t>Eroze</t>
  </si>
  <si>
    <t>Tady Havel, slyšíte mě?</t>
  </si>
  <si>
    <t>Vandráci</t>
  </si>
  <si>
    <t>Kdo tu dnes chybí?</t>
  </si>
  <si>
    <t>Pohodlné století</t>
  </si>
  <si>
    <t>Velké nic</t>
  </si>
  <si>
    <t>Plná 6</t>
  </si>
  <si>
    <t>Poslední sezóna</t>
  </si>
  <si>
    <t>Chybění</t>
  </si>
  <si>
    <t>CineArt TV Prague s.r.o.</t>
  </si>
  <si>
    <t>8Heas Productions s.r.o.</t>
  </si>
  <si>
    <t>VISTAFILM s.r.o.</t>
  </si>
  <si>
    <t>Hypermarket Film s.r.o.</t>
  </si>
  <si>
    <t>Mimesis Film s.r.o.</t>
  </si>
  <si>
    <t>nutprodukce, s.r.o.</t>
  </si>
  <si>
    <t>Lonely Production s.r.o.</t>
  </si>
  <si>
    <t>Analog Vision s.r.o.</t>
  </si>
  <si>
    <t>endorfilm s.r.o.</t>
  </si>
  <si>
    <t>Evolution Films s.r.o.</t>
  </si>
  <si>
    <t>GPO Platform s.r.o.</t>
  </si>
  <si>
    <t>Love Trouble s.r.o.</t>
  </si>
  <si>
    <t>Sounderground s.r.o.</t>
  </si>
  <si>
    <t>Krutart s.r.o.</t>
  </si>
  <si>
    <t>Mannschaft s.r.o.</t>
  </si>
  <si>
    <t>Kopecká, Anna</t>
  </si>
  <si>
    <t>ano</t>
  </si>
  <si>
    <t>Uhrík, Štefan</t>
  </si>
  <si>
    <t>Slavíková, Helena</t>
  </si>
  <si>
    <t>Schmarc, Vít</t>
  </si>
  <si>
    <t>ne</t>
  </si>
  <si>
    <t>Cielová, Hana</t>
  </si>
  <si>
    <t>Špidla, Šimon</t>
  </si>
  <si>
    <t>Blaha, Zdeněk</t>
  </si>
  <si>
    <t>Lišková, Veronika</t>
  </si>
  <si>
    <t>Kazík, Ondřej</t>
  </si>
  <si>
    <t>x</t>
  </si>
  <si>
    <t>Lukeš, Jan</t>
  </si>
  <si>
    <t>Voráč, Jiří</t>
  </si>
  <si>
    <t>Kulhánková, Hana</t>
  </si>
  <si>
    <t>Prokopová, Alena</t>
  </si>
  <si>
    <t>Nováková, Marta</t>
  </si>
  <si>
    <t>Cviková, Ludmila</t>
  </si>
  <si>
    <t>Karásek, Bohdan</t>
  </si>
  <si>
    <t>Šuster, Jan</t>
  </si>
  <si>
    <t>Slavíková, Nataša</t>
  </si>
  <si>
    <t>Krasnohorský, Juraj</t>
  </si>
  <si>
    <t>Kührová, Veronika</t>
  </si>
  <si>
    <t>Poláková, Jarmila</t>
  </si>
  <si>
    <t>Schwarcz, Viktor</t>
  </si>
  <si>
    <t>Borovan, Pavel</t>
  </si>
  <si>
    <t>Mathé, Ivo</t>
  </si>
  <si>
    <t>Vandas, Martin</t>
  </si>
  <si>
    <t>Krejčí, Tereza</t>
  </si>
  <si>
    <t>Kráčmer, Michal</t>
  </si>
  <si>
    <t>Konečný, Lubomír</t>
  </si>
  <si>
    <t>Vála, Luboš</t>
  </si>
  <si>
    <t>Rozvaldová, Jana</t>
  </si>
  <si>
    <t>Tuček, Daniel</t>
  </si>
  <si>
    <t>3601/2020</t>
  </si>
  <si>
    <t>3600/2020</t>
  </si>
  <si>
    <t>3602/2020</t>
  </si>
  <si>
    <t>3621/2020</t>
  </si>
  <si>
    <t>3618/2020</t>
  </si>
  <si>
    <t>3575/2020</t>
  </si>
  <si>
    <t>3607/2020</t>
  </si>
  <si>
    <t>3619/2020</t>
  </si>
  <si>
    <t>3614/2020</t>
  </si>
  <si>
    <t>3616/2020</t>
  </si>
  <si>
    <t>3582/2020</t>
  </si>
  <si>
    <t>3606/2020</t>
  </si>
  <si>
    <t>3585/2020</t>
  </si>
  <si>
    <t>3617/2020</t>
  </si>
  <si>
    <t>3620/2020</t>
  </si>
  <si>
    <t>3615/2020</t>
  </si>
  <si>
    <t>3587/2020</t>
  </si>
  <si>
    <t>investiční dotace</t>
  </si>
  <si>
    <t>90%</t>
  </si>
  <si>
    <t>60%</t>
  </si>
  <si>
    <t>80%</t>
  </si>
  <si>
    <t>70%</t>
  </si>
  <si>
    <t>85%</t>
  </si>
  <si>
    <t>65%</t>
  </si>
  <si>
    <t>ano - 40%</t>
  </si>
  <si>
    <t>Projekty této výzvy budou na základě usnesení č. 138/2020 hrazeny ze státní dotace 2020.</t>
  </si>
  <si>
    <t>31.10.2021</t>
  </si>
  <si>
    <t>31.3.2022</t>
  </si>
  <si>
    <t>30.6.2022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</si>
</sst>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14" fontId="2" fillId="2" borderId="3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right" vertical="top"/>
    </xf>
    <xf numFmtId="14" fontId="3" fillId="2" borderId="1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R35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7.88671875" style="2" customWidth="1"/>
    <col min="7" max="7" width="5.6640625" style="3" customWidth="1"/>
    <col min="8" max="8" width="18.44140625" style="3" customWidth="1"/>
    <col min="9" max="9" width="5.6640625" style="2" customWidth="1"/>
    <col min="10" max="10" width="17.441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29" ht="38.25" customHeight="1" x14ac:dyDescent="0.3">
      <c r="A1" s="1" t="s">
        <v>36</v>
      </c>
    </row>
    <row r="2" spans="1:29" ht="12.6" x14ac:dyDescent="0.3">
      <c r="A2" s="4" t="s">
        <v>46</v>
      </c>
      <c r="D2" s="4" t="s">
        <v>25</v>
      </c>
    </row>
    <row r="3" spans="1:29" ht="12.6" x14ac:dyDescent="0.3">
      <c r="A3" s="4" t="s">
        <v>44</v>
      </c>
      <c r="D3" s="2" t="s">
        <v>37</v>
      </c>
    </row>
    <row r="4" spans="1:29" ht="12.6" x14ac:dyDescent="0.3">
      <c r="A4" s="4" t="s">
        <v>47</v>
      </c>
      <c r="D4" s="2" t="s">
        <v>38</v>
      </c>
    </row>
    <row r="5" spans="1:29" ht="12.6" x14ac:dyDescent="0.3">
      <c r="A5" s="4" t="s">
        <v>43</v>
      </c>
      <c r="D5" s="2" t="s">
        <v>39</v>
      </c>
    </row>
    <row r="6" spans="1:29" ht="12.6" x14ac:dyDescent="0.3">
      <c r="A6" s="17" t="s">
        <v>45</v>
      </c>
      <c r="D6" s="2" t="s">
        <v>40</v>
      </c>
    </row>
    <row r="7" spans="1:29" ht="12.6" x14ac:dyDescent="0.3">
      <c r="A7" s="4" t="s">
        <v>24</v>
      </c>
      <c r="D7" s="2" t="s">
        <v>41</v>
      </c>
    </row>
    <row r="8" spans="1:29" ht="12.6" customHeight="1" x14ac:dyDescent="0.3">
      <c r="D8" s="20"/>
      <c r="E8" s="20"/>
      <c r="F8" s="20"/>
      <c r="G8" s="20"/>
      <c r="H8" s="20"/>
      <c r="I8" s="20"/>
      <c r="J8" s="20"/>
      <c r="K8" s="20"/>
    </row>
    <row r="9" spans="1:29" ht="12.6" customHeight="1" x14ac:dyDescent="0.3">
      <c r="A9" s="4"/>
      <c r="D9" s="4" t="s">
        <v>26</v>
      </c>
      <c r="E9" s="14"/>
      <c r="F9" s="14"/>
      <c r="G9" s="14"/>
      <c r="H9" s="14"/>
      <c r="I9" s="14"/>
      <c r="J9" s="14"/>
      <c r="K9" s="14"/>
    </row>
    <row r="10" spans="1:29" ht="39" customHeight="1" x14ac:dyDescent="0.3">
      <c r="A10" s="4"/>
      <c r="D10" s="20" t="s">
        <v>42</v>
      </c>
      <c r="E10" s="20"/>
      <c r="F10" s="20"/>
      <c r="G10" s="20"/>
      <c r="H10" s="20"/>
      <c r="I10" s="20"/>
      <c r="J10" s="20"/>
      <c r="K10" s="20"/>
    </row>
    <row r="11" spans="1:29" s="31" customFormat="1" ht="12.6" customHeight="1" x14ac:dyDescent="0.3">
      <c r="A11" s="33"/>
      <c r="D11" s="44"/>
      <c r="E11" s="44"/>
      <c r="F11" s="44"/>
      <c r="G11" s="44"/>
      <c r="H11" s="44"/>
      <c r="I11" s="44"/>
      <c r="J11" s="44"/>
      <c r="K11" s="44"/>
    </row>
    <row r="12" spans="1:29" s="31" customFormat="1" ht="12.6" customHeight="1" x14ac:dyDescent="0.3">
      <c r="A12" s="33"/>
      <c r="D12" s="20" t="s">
        <v>139</v>
      </c>
      <c r="E12" s="20"/>
      <c r="F12" s="20"/>
      <c r="G12" s="20"/>
      <c r="H12" s="20"/>
      <c r="I12" s="20"/>
      <c r="J12" s="20"/>
      <c r="K12" s="20"/>
    </row>
    <row r="13" spans="1:29" ht="12.6" customHeight="1" x14ac:dyDescent="0.3">
      <c r="A13" s="4"/>
    </row>
    <row r="14" spans="1:29" ht="26.4" customHeight="1" x14ac:dyDescent="0.3">
      <c r="A14" s="21" t="s">
        <v>0</v>
      </c>
      <c r="B14" s="21" t="s">
        <v>1</v>
      </c>
      <c r="C14" s="21" t="s">
        <v>19</v>
      </c>
      <c r="D14" s="21" t="s">
        <v>13</v>
      </c>
      <c r="E14" s="24" t="s">
        <v>2</v>
      </c>
      <c r="F14" s="21" t="s">
        <v>33</v>
      </c>
      <c r="G14" s="21"/>
      <c r="H14" s="21" t="s">
        <v>34</v>
      </c>
      <c r="I14" s="21"/>
      <c r="J14" s="21" t="s">
        <v>35</v>
      </c>
      <c r="K14" s="21"/>
      <c r="L14" s="21" t="s">
        <v>15</v>
      </c>
      <c r="M14" s="21" t="s">
        <v>14</v>
      </c>
      <c r="N14" s="21" t="s">
        <v>16</v>
      </c>
      <c r="O14" s="21" t="s">
        <v>30</v>
      </c>
      <c r="P14" s="21" t="s">
        <v>31</v>
      </c>
      <c r="Q14" s="21" t="s">
        <v>32</v>
      </c>
      <c r="R14" s="21" t="s">
        <v>3</v>
      </c>
      <c r="S14" s="21" t="s">
        <v>4</v>
      </c>
      <c r="T14" s="21" t="s">
        <v>5</v>
      </c>
      <c r="U14" s="21" t="s">
        <v>6</v>
      </c>
      <c r="V14" s="21" t="s">
        <v>7</v>
      </c>
      <c r="W14" s="21" t="s">
        <v>8</v>
      </c>
      <c r="X14" s="21" t="s">
        <v>18</v>
      </c>
      <c r="Y14" s="21" t="s">
        <v>17</v>
      </c>
      <c r="Z14" s="21" t="s">
        <v>9</v>
      </c>
      <c r="AA14" s="21" t="s">
        <v>10</v>
      </c>
      <c r="AB14" s="21" t="s">
        <v>11</v>
      </c>
      <c r="AC14" s="21" t="s">
        <v>12</v>
      </c>
    </row>
    <row r="15" spans="1:29" ht="59.4" customHeight="1" x14ac:dyDescent="0.3">
      <c r="A15" s="23"/>
      <c r="B15" s="23"/>
      <c r="C15" s="23"/>
      <c r="D15" s="23"/>
      <c r="E15" s="25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 ht="37.5" customHeight="1" x14ac:dyDescent="0.3">
      <c r="A16" s="22"/>
      <c r="B16" s="22"/>
      <c r="C16" s="22"/>
      <c r="D16" s="22"/>
      <c r="E16" s="26"/>
      <c r="F16" s="5" t="s">
        <v>27</v>
      </c>
      <c r="G16" s="16" t="s">
        <v>28</v>
      </c>
      <c r="H16" s="16" t="s">
        <v>27</v>
      </c>
      <c r="I16" s="16" t="s">
        <v>28</v>
      </c>
      <c r="J16" s="16" t="s">
        <v>27</v>
      </c>
      <c r="K16" s="16" t="s">
        <v>28</v>
      </c>
      <c r="L16" s="16" t="s">
        <v>29</v>
      </c>
      <c r="M16" s="16" t="s">
        <v>21</v>
      </c>
      <c r="N16" s="16" t="s">
        <v>21</v>
      </c>
      <c r="O16" s="16" t="s">
        <v>22</v>
      </c>
      <c r="P16" s="16" t="s">
        <v>23</v>
      </c>
      <c r="Q16" s="16" t="s">
        <v>23</v>
      </c>
      <c r="R16" s="16" t="s">
        <v>22</v>
      </c>
      <c r="S16" s="16"/>
      <c r="T16" s="16"/>
      <c r="U16" s="16"/>
      <c r="V16" s="15"/>
      <c r="W16" s="15"/>
      <c r="X16" s="15"/>
      <c r="Y16" s="15"/>
      <c r="Z16" s="15"/>
      <c r="AA16" s="15"/>
      <c r="AB16" s="15"/>
      <c r="AC16" s="49"/>
    </row>
    <row r="17" spans="1:96" s="6" customFormat="1" ht="12.75" customHeight="1" x14ac:dyDescent="0.2">
      <c r="A17" s="7" t="s">
        <v>114</v>
      </c>
      <c r="B17" s="8" t="s">
        <v>69</v>
      </c>
      <c r="C17" s="8" t="s">
        <v>53</v>
      </c>
      <c r="D17" s="27">
        <v>2523000</v>
      </c>
      <c r="E17" s="27">
        <v>1700000</v>
      </c>
      <c r="F17" s="9" t="s">
        <v>87</v>
      </c>
      <c r="G17" s="12" t="s">
        <v>81</v>
      </c>
      <c r="H17" s="12" t="s">
        <v>88</v>
      </c>
      <c r="I17" s="12" t="s">
        <v>81</v>
      </c>
      <c r="J17" s="12" t="s">
        <v>104</v>
      </c>
      <c r="K17" s="12" t="s">
        <v>81</v>
      </c>
      <c r="L17" s="10">
        <v>35.625</v>
      </c>
      <c r="M17" s="10">
        <v>13.75</v>
      </c>
      <c r="N17" s="10">
        <v>12.25</v>
      </c>
      <c r="O17" s="10">
        <v>4.625</v>
      </c>
      <c r="P17" s="10">
        <v>8.375</v>
      </c>
      <c r="Q17" s="10">
        <v>8.25</v>
      </c>
      <c r="R17" s="10">
        <v>4.125</v>
      </c>
      <c r="S17" s="11">
        <v>87</v>
      </c>
      <c r="T17" s="29">
        <v>1700000</v>
      </c>
      <c r="U17" s="50" t="s">
        <v>131</v>
      </c>
      <c r="V17" s="51" t="s">
        <v>81</v>
      </c>
      <c r="W17" s="52" t="s">
        <v>81</v>
      </c>
      <c r="X17" s="53" t="s">
        <v>85</v>
      </c>
      <c r="Y17" s="52" t="s">
        <v>85</v>
      </c>
      <c r="Z17" s="41">
        <v>0.74</v>
      </c>
      <c r="AA17" s="52" t="s">
        <v>132</v>
      </c>
      <c r="AB17" s="47">
        <v>44681</v>
      </c>
      <c r="AC17" s="47">
        <v>44681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s="6" customFormat="1" ht="12.75" customHeight="1" x14ac:dyDescent="0.2">
      <c r="A18" s="7" t="s">
        <v>115</v>
      </c>
      <c r="B18" s="8" t="s">
        <v>68</v>
      </c>
      <c r="C18" s="8" t="s">
        <v>52</v>
      </c>
      <c r="D18" s="27">
        <v>5052000</v>
      </c>
      <c r="E18" s="27">
        <v>1800000</v>
      </c>
      <c r="F18" s="9" t="s">
        <v>86</v>
      </c>
      <c r="G18" s="12" t="s">
        <v>81</v>
      </c>
      <c r="H18" s="12" t="s">
        <v>94</v>
      </c>
      <c r="I18" s="12" t="s">
        <v>81</v>
      </c>
      <c r="J18" s="12" t="s">
        <v>103</v>
      </c>
      <c r="K18" s="12" t="s">
        <v>81</v>
      </c>
      <c r="L18" s="10">
        <v>35.25</v>
      </c>
      <c r="M18" s="10">
        <v>13.125</v>
      </c>
      <c r="N18" s="10">
        <v>12.625</v>
      </c>
      <c r="O18" s="10">
        <v>4.5</v>
      </c>
      <c r="P18" s="10">
        <v>6.75</v>
      </c>
      <c r="Q18" s="10">
        <v>8.25</v>
      </c>
      <c r="R18" s="10">
        <v>4.875</v>
      </c>
      <c r="S18" s="11">
        <v>85.375</v>
      </c>
      <c r="T18" s="29">
        <v>1400000</v>
      </c>
      <c r="U18" s="50" t="s">
        <v>131</v>
      </c>
      <c r="V18" s="51" t="s">
        <v>85</v>
      </c>
      <c r="W18" s="52" t="s">
        <v>85</v>
      </c>
      <c r="X18" s="53" t="s">
        <v>85</v>
      </c>
      <c r="Y18" s="52" t="s">
        <v>85</v>
      </c>
      <c r="Z18" s="41">
        <v>0.5</v>
      </c>
      <c r="AA18" s="52" t="s">
        <v>133</v>
      </c>
      <c r="AB18" s="47">
        <v>44742</v>
      </c>
      <c r="AC18" s="47">
        <v>44742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s="6" customFormat="1" ht="12.75" customHeight="1" x14ac:dyDescent="0.2">
      <c r="A19" s="7" t="s">
        <v>116</v>
      </c>
      <c r="B19" s="8" t="s">
        <v>70</v>
      </c>
      <c r="C19" s="8" t="s">
        <v>54</v>
      </c>
      <c r="D19" s="27">
        <v>6236500</v>
      </c>
      <c r="E19" s="27">
        <v>1800000</v>
      </c>
      <c r="F19" s="9" t="s">
        <v>88</v>
      </c>
      <c r="G19" s="12" t="s">
        <v>81</v>
      </c>
      <c r="H19" s="12" t="s">
        <v>82</v>
      </c>
      <c r="I19" s="12" t="s">
        <v>81</v>
      </c>
      <c r="J19" s="12" t="s">
        <v>105</v>
      </c>
      <c r="K19" s="12" t="s">
        <v>81</v>
      </c>
      <c r="L19" s="10">
        <v>34.125</v>
      </c>
      <c r="M19" s="10">
        <v>12.375</v>
      </c>
      <c r="N19" s="10">
        <v>12.625</v>
      </c>
      <c r="O19" s="10">
        <v>4.875</v>
      </c>
      <c r="P19" s="10">
        <v>6.875</v>
      </c>
      <c r="Q19" s="10">
        <v>8.5</v>
      </c>
      <c r="R19" s="10">
        <v>5</v>
      </c>
      <c r="S19" s="11">
        <v>84.375</v>
      </c>
      <c r="T19" s="29">
        <v>1500000</v>
      </c>
      <c r="U19" s="50" t="s">
        <v>131</v>
      </c>
      <c r="V19" s="51" t="s">
        <v>81</v>
      </c>
      <c r="W19" s="52" t="s">
        <v>81</v>
      </c>
      <c r="X19" s="53" t="s">
        <v>85</v>
      </c>
      <c r="Y19" s="52" t="s">
        <v>85</v>
      </c>
      <c r="Z19" s="41">
        <v>0.72</v>
      </c>
      <c r="AA19" s="52" t="s">
        <v>134</v>
      </c>
      <c r="AB19" s="47">
        <v>44620</v>
      </c>
      <c r="AC19" s="47">
        <v>44620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s="6" customFormat="1" ht="12.75" customHeight="1" x14ac:dyDescent="0.2">
      <c r="A20" s="7" t="s">
        <v>117</v>
      </c>
      <c r="B20" s="8" t="s">
        <v>79</v>
      </c>
      <c r="C20" s="8" t="s">
        <v>64</v>
      </c>
      <c r="D20" s="27">
        <v>2990000</v>
      </c>
      <c r="E20" s="27">
        <v>1250000</v>
      </c>
      <c r="F20" s="9" t="s">
        <v>98</v>
      </c>
      <c r="G20" s="12" t="s">
        <v>81</v>
      </c>
      <c r="H20" s="12" t="s">
        <v>96</v>
      </c>
      <c r="I20" s="12" t="s">
        <v>91</v>
      </c>
      <c r="J20" s="12" t="s">
        <v>100</v>
      </c>
      <c r="K20" s="12" t="s">
        <v>81</v>
      </c>
      <c r="L20" s="10">
        <v>35.375</v>
      </c>
      <c r="M20" s="10">
        <v>10.625</v>
      </c>
      <c r="N20" s="10">
        <v>12.25</v>
      </c>
      <c r="O20" s="10">
        <v>4.875</v>
      </c>
      <c r="P20" s="10">
        <v>8.75</v>
      </c>
      <c r="Q20" s="10">
        <v>8.625</v>
      </c>
      <c r="R20" s="10">
        <v>3.125</v>
      </c>
      <c r="S20" s="11">
        <v>83.625</v>
      </c>
      <c r="T20" s="29">
        <v>1250000</v>
      </c>
      <c r="U20" s="50" t="s">
        <v>131</v>
      </c>
      <c r="V20" s="51" t="s">
        <v>81</v>
      </c>
      <c r="W20" s="52" t="s">
        <v>81</v>
      </c>
      <c r="X20" s="53" t="s">
        <v>85</v>
      </c>
      <c r="Y20" s="52" t="s">
        <v>85</v>
      </c>
      <c r="Z20" s="41">
        <v>0.76</v>
      </c>
      <c r="AA20" s="52" t="s">
        <v>136</v>
      </c>
      <c r="AB20" s="47">
        <v>44483</v>
      </c>
      <c r="AC20" s="54" t="s">
        <v>140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s="6" customFormat="1" ht="12.75" customHeight="1" x14ac:dyDescent="0.2">
      <c r="A21" s="7" t="s">
        <v>118</v>
      </c>
      <c r="B21" s="8" t="s">
        <v>68</v>
      </c>
      <c r="C21" s="8" t="s">
        <v>61</v>
      </c>
      <c r="D21" s="27">
        <v>7225000</v>
      </c>
      <c r="E21" s="27">
        <v>1500000</v>
      </c>
      <c r="F21" s="9" t="s">
        <v>95</v>
      </c>
      <c r="G21" s="12" t="s">
        <v>81</v>
      </c>
      <c r="H21" s="12" t="s">
        <v>83</v>
      </c>
      <c r="I21" s="12" t="s">
        <v>81</v>
      </c>
      <c r="J21" s="12" t="s">
        <v>112</v>
      </c>
      <c r="K21" s="12" t="s">
        <v>81</v>
      </c>
      <c r="L21" s="10">
        <v>32.5</v>
      </c>
      <c r="M21" s="10">
        <v>13.125</v>
      </c>
      <c r="N21" s="10">
        <v>12.75</v>
      </c>
      <c r="O21" s="10">
        <v>4.375</v>
      </c>
      <c r="P21" s="10">
        <v>7</v>
      </c>
      <c r="Q21" s="10">
        <v>7.75</v>
      </c>
      <c r="R21" s="10">
        <v>4.875</v>
      </c>
      <c r="S21" s="11">
        <v>82.375</v>
      </c>
      <c r="T21" s="29">
        <v>1200000</v>
      </c>
      <c r="U21" s="50" t="s">
        <v>131</v>
      </c>
      <c r="V21" s="51" t="s">
        <v>81</v>
      </c>
      <c r="W21" s="52" t="s">
        <v>81</v>
      </c>
      <c r="X21" s="53" t="s">
        <v>85</v>
      </c>
      <c r="Y21" s="52" t="s">
        <v>85</v>
      </c>
      <c r="Z21" s="41">
        <v>0.52</v>
      </c>
      <c r="AA21" s="52" t="s">
        <v>137</v>
      </c>
      <c r="AB21" s="47">
        <v>44713</v>
      </c>
      <c r="AC21" s="54" t="s">
        <v>142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s="6" customFormat="1" ht="12.75" customHeight="1" x14ac:dyDescent="0.2">
      <c r="A22" s="7" t="s">
        <v>119</v>
      </c>
      <c r="B22" s="8" t="s">
        <v>65</v>
      </c>
      <c r="C22" s="8" t="s">
        <v>48</v>
      </c>
      <c r="D22" s="27">
        <v>4165400</v>
      </c>
      <c r="E22" s="27">
        <v>1500000</v>
      </c>
      <c r="F22" s="9" t="s">
        <v>80</v>
      </c>
      <c r="G22" s="12" t="s">
        <v>81</v>
      </c>
      <c r="H22" s="12" t="s">
        <v>97</v>
      </c>
      <c r="I22" s="12" t="s">
        <v>81</v>
      </c>
      <c r="J22" s="12" t="s">
        <v>99</v>
      </c>
      <c r="K22" s="12" t="s">
        <v>81</v>
      </c>
      <c r="L22" s="10">
        <v>31.625</v>
      </c>
      <c r="M22" s="10">
        <v>13.5</v>
      </c>
      <c r="N22" s="10">
        <v>11.625</v>
      </c>
      <c r="O22" s="10">
        <v>4.125</v>
      </c>
      <c r="P22" s="10">
        <v>7.125</v>
      </c>
      <c r="Q22" s="10">
        <v>8</v>
      </c>
      <c r="R22" s="10">
        <v>4.75</v>
      </c>
      <c r="S22" s="11">
        <v>80.75</v>
      </c>
      <c r="T22" s="29">
        <v>1300000</v>
      </c>
      <c r="U22" s="50" t="s">
        <v>131</v>
      </c>
      <c r="V22" s="51" t="s">
        <v>81</v>
      </c>
      <c r="W22" s="52" t="s">
        <v>81</v>
      </c>
      <c r="X22" s="53" t="s">
        <v>85</v>
      </c>
      <c r="Y22" s="52" t="s">
        <v>85</v>
      </c>
      <c r="Z22" s="41">
        <v>0.77</v>
      </c>
      <c r="AA22" s="52" t="s">
        <v>136</v>
      </c>
      <c r="AB22" s="47">
        <v>44620</v>
      </c>
      <c r="AC22" s="47">
        <v>44620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s="6" customFormat="1" ht="12.75" customHeight="1" x14ac:dyDescent="0.2">
      <c r="A23" s="7" t="s">
        <v>120</v>
      </c>
      <c r="B23" s="8" t="s">
        <v>72</v>
      </c>
      <c r="C23" s="8" t="s">
        <v>56</v>
      </c>
      <c r="D23" s="27">
        <v>750000</v>
      </c>
      <c r="E23" s="27">
        <v>500000</v>
      </c>
      <c r="F23" s="9" t="s">
        <v>90</v>
      </c>
      <c r="G23" s="12" t="s">
        <v>91</v>
      </c>
      <c r="H23" s="12" t="s">
        <v>86</v>
      </c>
      <c r="I23" s="12" t="s">
        <v>85</v>
      </c>
      <c r="J23" s="12" t="s">
        <v>107</v>
      </c>
      <c r="K23" s="12" t="s">
        <v>81</v>
      </c>
      <c r="L23" s="10">
        <v>32.375</v>
      </c>
      <c r="M23" s="10">
        <v>10.25</v>
      </c>
      <c r="N23" s="10">
        <v>10.75</v>
      </c>
      <c r="O23" s="10">
        <v>4.75</v>
      </c>
      <c r="P23" s="10">
        <v>8.25</v>
      </c>
      <c r="Q23" s="10">
        <v>8.875</v>
      </c>
      <c r="R23" s="10">
        <v>3.875</v>
      </c>
      <c r="S23" s="11">
        <v>79.125</v>
      </c>
      <c r="T23" s="29">
        <v>500000</v>
      </c>
      <c r="U23" s="50" t="s">
        <v>131</v>
      </c>
      <c r="V23" s="51" t="s">
        <v>81</v>
      </c>
      <c r="W23" s="52" t="s">
        <v>81</v>
      </c>
      <c r="X23" s="53" t="s">
        <v>81</v>
      </c>
      <c r="Y23" s="52" t="s">
        <v>138</v>
      </c>
      <c r="Z23" s="41">
        <v>0.67</v>
      </c>
      <c r="AA23" s="52" t="s">
        <v>132</v>
      </c>
      <c r="AB23" s="47">
        <v>44561</v>
      </c>
      <c r="AC23" s="47">
        <v>44561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s="6" customFormat="1" ht="12.75" customHeight="1" x14ac:dyDescent="0.2">
      <c r="A24" s="7" t="s">
        <v>121</v>
      </c>
      <c r="B24" s="8" t="s">
        <v>77</v>
      </c>
      <c r="C24" s="8" t="s">
        <v>62</v>
      </c>
      <c r="D24" s="27">
        <v>2718500</v>
      </c>
      <c r="E24" s="27">
        <v>1300000</v>
      </c>
      <c r="F24" s="9" t="s">
        <v>96</v>
      </c>
      <c r="G24" s="12" t="s">
        <v>91</v>
      </c>
      <c r="H24" s="12" t="s">
        <v>84</v>
      </c>
      <c r="I24" s="12" t="s">
        <v>81</v>
      </c>
      <c r="J24" s="12" t="s">
        <v>113</v>
      </c>
      <c r="K24" s="12" t="s">
        <v>85</v>
      </c>
      <c r="L24" s="10">
        <v>29.875</v>
      </c>
      <c r="M24" s="10">
        <v>10.625</v>
      </c>
      <c r="N24" s="10">
        <v>10.75</v>
      </c>
      <c r="O24" s="10">
        <v>4.75</v>
      </c>
      <c r="P24" s="10">
        <v>8.5</v>
      </c>
      <c r="Q24" s="10">
        <v>8.5</v>
      </c>
      <c r="R24" s="10">
        <v>2</v>
      </c>
      <c r="S24" s="11">
        <v>75</v>
      </c>
      <c r="T24" s="29">
        <v>1300000</v>
      </c>
      <c r="U24" s="50" t="s">
        <v>131</v>
      </c>
      <c r="V24" s="51" t="s">
        <v>85</v>
      </c>
      <c r="W24" s="52" t="s">
        <v>81</v>
      </c>
      <c r="X24" s="53" t="s">
        <v>85</v>
      </c>
      <c r="Y24" s="52" t="s">
        <v>85</v>
      </c>
      <c r="Z24" s="41">
        <v>0.48</v>
      </c>
      <c r="AA24" s="52" t="s">
        <v>135</v>
      </c>
      <c r="AB24" s="47">
        <v>44621</v>
      </c>
      <c r="AC24" s="54" t="s">
        <v>141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s="6" customFormat="1" ht="12.75" customHeight="1" x14ac:dyDescent="0.2">
      <c r="A25" s="7" t="s">
        <v>122</v>
      </c>
      <c r="B25" s="8" t="s">
        <v>73</v>
      </c>
      <c r="C25" s="8" t="s">
        <v>57</v>
      </c>
      <c r="D25" s="27">
        <v>9334680</v>
      </c>
      <c r="E25" s="27">
        <v>1450000</v>
      </c>
      <c r="F25" s="9" t="s">
        <v>92</v>
      </c>
      <c r="G25" s="12" t="s">
        <v>81</v>
      </c>
      <c r="H25" s="12" t="s">
        <v>86</v>
      </c>
      <c r="I25" s="12" t="s">
        <v>81</v>
      </c>
      <c r="J25" s="12" t="s">
        <v>108</v>
      </c>
      <c r="K25" s="12" t="s">
        <v>85</v>
      </c>
      <c r="L25" s="10">
        <v>25.625</v>
      </c>
      <c r="M25" s="10">
        <v>11.25</v>
      </c>
      <c r="N25" s="10">
        <v>11.375</v>
      </c>
      <c r="O25" s="10">
        <v>4.25</v>
      </c>
      <c r="P25" s="10">
        <v>6.625</v>
      </c>
      <c r="Q25" s="10">
        <v>7</v>
      </c>
      <c r="R25" s="10">
        <v>3.625</v>
      </c>
      <c r="S25" s="11">
        <v>69.75</v>
      </c>
      <c r="T25" s="29"/>
      <c r="U25" s="50"/>
      <c r="V25" s="51" t="s">
        <v>81</v>
      </c>
      <c r="W25" s="52"/>
      <c r="X25" s="53" t="s">
        <v>85</v>
      </c>
      <c r="Y25" s="52"/>
      <c r="Z25" s="41">
        <v>0.37759999999999999</v>
      </c>
      <c r="AA25" s="52"/>
      <c r="AB25" s="47">
        <v>44469</v>
      </c>
      <c r="AC25" s="54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s="6" customFormat="1" ht="12.75" customHeight="1" x14ac:dyDescent="0.2">
      <c r="A26" s="7" t="s">
        <v>123</v>
      </c>
      <c r="B26" s="8" t="s">
        <v>75</v>
      </c>
      <c r="C26" s="8" t="s">
        <v>59</v>
      </c>
      <c r="D26" s="27">
        <v>2782500</v>
      </c>
      <c r="E26" s="27">
        <v>2041000</v>
      </c>
      <c r="F26" s="9" t="s">
        <v>93</v>
      </c>
      <c r="G26" s="12" t="s">
        <v>81</v>
      </c>
      <c r="H26" s="12" t="s">
        <v>90</v>
      </c>
      <c r="I26" s="12" t="s">
        <v>81</v>
      </c>
      <c r="J26" s="12" t="s">
        <v>110</v>
      </c>
      <c r="K26" s="12" t="s">
        <v>85</v>
      </c>
      <c r="L26" s="10">
        <v>29.375</v>
      </c>
      <c r="M26" s="10">
        <v>10.625</v>
      </c>
      <c r="N26" s="10">
        <v>11.125</v>
      </c>
      <c r="O26" s="10">
        <v>3.875</v>
      </c>
      <c r="P26" s="10">
        <v>4.875</v>
      </c>
      <c r="Q26" s="10">
        <v>5.625</v>
      </c>
      <c r="R26" s="10">
        <v>3</v>
      </c>
      <c r="S26" s="11">
        <v>68.5</v>
      </c>
      <c r="T26" s="29"/>
      <c r="U26" s="50"/>
      <c r="V26" s="51" t="s">
        <v>81</v>
      </c>
      <c r="W26" s="52"/>
      <c r="X26" s="53" t="s">
        <v>85</v>
      </c>
      <c r="Y26" s="52"/>
      <c r="Z26" s="41">
        <v>0.77</v>
      </c>
      <c r="AA26" s="52"/>
      <c r="AB26" s="47">
        <v>44849</v>
      </c>
      <c r="AC26" s="54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s="6" customFormat="1" ht="12.75" customHeight="1" x14ac:dyDescent="0.2">
      <c r="A27" s="7" t="s">
        <v>124</v>
      </c>
      <c r="B27" s="8" t="s">
        <v>66</v>
      </c>
      <c r="C27" s="8" t="s">
        <v>49</v>
      </c>
      <c r="D27" s="27">
        <v>2976400</v>
      </c>
      <c r="E27" s="27">
        <v>1150000</v>
      </c>
      <c r="F27" s="9" t="s">
        <v>82</v>
      </c>
      <c r="G27" s="12" t="s">
        <v>81</v>
      </c>
      <c r="H27" s="12" t="s">
        <v>87</v>
      </c>
      <c r="I27" s="12" t="s">
        <v>81</v>
      </c>
      <c r="J27" s="12" t="s">
        <v>100</v>
      </c>
      <c r="K27" s="12" t="s">
        <v>85</v>
      </c>
      <c r="L27" s="10">
        <v>26.375</v>
      </c>
      <c r="M27" s="10">
        <v>10.25</v>
      </c>
      <c r="N27" s="10">
        <v>9.5</v>
      </c>
      <c r="O27" s="10">
        <v>4.125</v>
      </c>
      <c r="P27" s="10">
        <v>6.75</v>
      </c>
      <c r="Q27" s="10">
        <v>7.125</v>
      </c>
      <c r="R27" s="10">
        <v>4</v>
      </c>
      <c r="S27" s="11">
        <v>68.125</v>
      </c>
      <c r="T27" s="29"/>
      <c r="U27" s="50"/>
      <c r="V27" s="51" t="s">
        <v>81</v>
      </c>
      <c r="W27" s="52"/>
      <c r="X27" s="53" t="s">
        <v>85</v>
      </c>
      <c r="Y27" s="52"/>
      <c r="Z27" s="41">
        <v>0.45</v>
      </c>
      <c r="AA27" s="52"/>
      <c r="AB27" s="47">
        <v>44286</v>
      </c>
      <c r="AC27" s="54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s="6" customFormat="1" ht="12.75" customHeight="1" x14ac:dyDescent="0.2">
      <c r="A28" s="7" t="s">
        <v>125</v>
      </c>
      <c r="B28" s="8" t="s">
        <v>71</v>
      </c>
      <c r="C28" s="8" t="s">
        <v>55</v>
      </c>
      <c r="D28" s="27">
        <v>9744958</v>
      </c>
      <c r="E28" s="27">
        <v>2500000</v>
      </c>
      <c r="F28" s="9" t="s">
        <v>89</v>
      </c>
      <c r="G28" s="12" t="s">
        <v>81</v>
      </c>
      <c r="H28" s="12" t="s">
        <v>95</v>
      </c>
      <c r="I28" s="12" t="s">
        <v>81</v>
      </c>
      <c r="J28" s="12" t="s">
        <v>106</v>
      </c>
      <c r="K28" s="12" t="s">
        <v>81</v>
      </c>
      <c r="L28" s="10">
        <v>29.25</v>
      </c>
      <c r="M28" s="10">
        <v>10.375</v>
      </c>
      <c r="N28" s="10">
        <v>10.5</v>
      </c>
      <c r="O28" s="10">
        <v>3.125</v>
      </c>
      <c r="P28" s="10">
        <v>5</v>
      </c>
      <c r="Q28" s="10">
        <v>5</v>
      </c>
      <c r="R28" s="10">
        <v>2</v>
      </c>
      <c r="S28" s="11">
        <v>65.25</v>
      </c>
      <c r="T28" s="29"/>
      <c r="U28" s="50"/>
      <c r="V28" s="51" t="s">
        <v>85</v>
      </c>
      <c r="W28" s="52"/>
      <c r="X28" s="53" t="s">
        <v>81</v>
      </c>
      <c r="Y28" s="52"/>
      <c r="Z28" s="41">
        <v>0.34</v>
      </c>
      <c r="AA28" s="52"/>
      <c r="AB28" s="47">
        <v>44530</v>
      </c>
      <c r="AC28" s="54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s="6" customFormat="1" ht="12.75" customHeight="1" x14ac:dyDescent="0.2">
      <c r="A29" s="7" t="s">
        <v>126</v>
      </c>
      <c r="B29" s="8" t="s">
        <v>65</v>
      </c>
      <c r="C29" s="8" t="s">
        <v>50</v>
      </c>
      <c r="D29" s="27">
        <v>4020100</v>
      </c>
      <c r="E29" s="27">
        <v>1200000</v>
      </c>
      <c r="F29" s="9" t="s">
        <v>83</v>
      </c>
      <c r="G29" s="12" t="s">
        <v>81</v>
      </c>
      <c r="H29" s="12" t="s">
        <v>93</v>
      </c>
      <c r="I29" s="12" t="s">
        <v>81</v>
      </c>
      <c r="J29" s="12" t="s">
        <v>101</v>
      </c>
      <c r="K29" s="12" t="s">
        <v>81</v>
      </c>
      <c r="L29" s="10">
        <v>23.25</v>
      </c>
      <c r="M29" s="10">
        <v>10.125</v>
      </c>
      <c r="N29" s="10">
        <v>9.5</v>
      </c>
      <c r="O29" s="10">
        <v>3.875</v>
      </c>
      <c r="P29" s="10">
        <v>6.625</v>
      </c>
      <c r="Q29" s="10">
        <v>5.875</v>
      </c>
      <c r="R29" s="10">
        <v>4.75</v>
      </c>
      <c r="S29" s="11">
        <v>64</v>
      </c>
      <c r="T29" s="29"/>
      <c r="U29" s="50"/>
      <c r="V29" s="51" t="s">
        <v>81</v>
      </c>
      <c r="W29" s="52"/>
      <c r="X29" s="53" t="s">
        <v>85</v>
      </c>
      <c r="Y29" s="52"/>
      <c r="Z29" s="41">
        <v>0.72</v>
      </c>
      <c r="AA29" s="52"/>
      <c r="AB29" s="47">
        <v>44620</v>
      </c>
      <c r="AC29" s="54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s="6" customFormat="1" ht="12.75" customHeight="1" x14ac:dyDescent="0.2">
      <c r="A30" s="7" t="s">
        <v>127</v>
      </c>
      <c r="B30" s="8" t="s">
        <v>76</v>
      </c>
      <c r="C30" s="8" t="s">
        <v>60</v>
      </c>
      <c r="D30" s="27">
        <v>5445800</v>
      </c>
      <c r="E30" s="27">
        <v>1357500</v>
      </c>
      <c r="F30" s="9" t="s">
        <v>94</v>
      </c>
      <c r="G30" s="12" t="s">
        <v>81</v>
      </c>
      <c r="H30" s="12" t="s">
        <v>80</v>
      </c>
      <c r="I30" s="12" t="s">
        <v>81</v>
      </c>
      <c r="J30" s="12" t="s">
        <v>111</v>
      </c>
      <c r="K30" s="12" t="s">
        <v>85</v>
      </c>
      <c r="L30" s="10">
        <v>23.25</v>
      </c>
      <c r="M30" s="10">
        <v>11.25</v>
      </c>
      <c r="N30" s="10">
        <v>9.125</v>
      </c>
      <c r="O30" s="10">
        <v>4.25</v>
      </c>
      <c r="P30" s="10">
        <v>6.625</v>
      </c>
      <c r="Q30" s="10">
        <v>6.125</v>
      </c>
      <c r="R30" s="10">
        <v>2</v>
      </c>
      <c r="S30" s="11">
        <v>62.625</v>
      </c>
      <c r="T30" s="29"/>
      <c r="U30" s="50"/>
      <c r="V30" s="51" t="s">
        <v>81</v>
      </c>
      <c r="W30" s="52"/>
      <c r="X30" s="53" t="s">
        <v>85</v>
      </c>
      <c r="Y30" s="52"/>
      <c r="Z30" s="41">
        <v>0.46</v>
      </c>
      <c r="AA30" s="52"/>
      <c r="AB30" s="47">
        <v>44469</v>
      </c>
      <c r="AC30" s="54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s="6" customFormat="1" ht="12.75" customHeight="1" x14ac:dyDescent="0.2">
      <c r="A31" s="7" t="s">
        <v>128</v>
      </c>
      <c r="B31" s="8" t="s">
        <v>78</v>
      </c>
      <c r="C31" s="8" t="s">
        <v>63</v>
      </c>
      <c r="D31" s="27">
        <v>3393500</v>
      </c>
      <c r="E31" s="27">
        <v>1700000</v>
      </c>
      <c r="F31" s="9" t="s">
        <v>97</v>
      </c>
      <c r="G31" s="12" t="s">
        <v>81</v>
      </c>
      <c r="H31" s="12" t="s">
        <v>89</v>
      </c>
      <c r="I31" s="12" t="s">
        <v>85</v>
      </c>
      <c r="J31" s="12" t="s">
        <v>99</v>
      </c>
      <c r="K31" s="12" t="s">
        <v>81</v>
      </c>
      <c r="L31" s="10">
        <v>20.125</v>
      </c>
      <c r="M31" s="10">
        <v>9.125</v>
      </c>
      <c r="N31" s="10">
        <v>8.375</v>
      </c>
      <c r="O31" s="10">
        <v>3.625</v>
      </c>
      <c r="P31" s="10">
        <v>7.25</v>
      </c>
      <c r="Q31" s="10">
        <v>5.5</v>
      </c>
      <c r="R31" s="10">
        <v>3.75</v>
      </c>
      <c r="S31" s="11">
        <v>57.75</v>
      </c>
      <c r="T31" s="29"/>
      <c r="U31" s="50"/>
      <c r="V31" s="51" t="s">
        <v>81</v>
      </c>
      <c r="W31" s="52"/>
      <c r="X31" s="53" t="s">
        <v>85</v>
      </c>
      <c r="Y31" s="52"/>
      <c r="Z31" s="41">
        <v>0.5</v>
      </c>
      <c r="AA31" s="52"/>
      <c r="AB31" s="47">
        <v>44500</v>
      </c>
      <c r="AC31" s="54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s="6" customFormat="1" ht="12.75" customHeight="1" x14ac:dyDescent="0.2">
      <c r="A32" s="7" t="s">
        <v>129</v>
      </c>
      <c r="B32" s="8" t="s">
        <v>74</v>
      </c>
      <c r="C32" s="8" t="s">
        <v>58</v>
      </c>
      <c r="D32" s="27">
        <v>6530425</v>
      </c>
      <c r="E32" s="27">
        <v>1300000</v>
      </c>
      <c r="F32" s="9" t="s">
        <v>83</v>
      </c>
      <c r="G32" s="12" t="s">
        <v>81</v>
      </c>
      <c r="H32" s="12" t="s">
        <v>92</v>
      </c>
      <c r="I32" s="12" t="s">
        <v>81</v>
      </c>
      <c r="J32" s="12" t="s">
        <v>109</v>
      </c>
      <c r="K32" s="12" t="s">
        <v>85</v>
      </c>
      <c r="L32" s="10">
        <v>15</v>
      </c>
      <c r="M32" s="10">
        <v>8.375</v>
      </c>
      <c r="N32" s="10">
        <v>6.5</v>
      </c>
      <c r="O32" s="10">
        <v>3.625</v>
      </c>
      <c r="P32" s="10">
        <v>4.625</v>
      </c>
      <c r="Q32" s="10">
        <v>5</v>
      </c>
      <c r="R32" s="10">
        <v>4</v>
      </c>
      <c r="S32" s="11">
        <v>47.125</v>
      </c>
      <c r="T32" s="29"/>
      <c r="U32" s="50"/>
      <c r="V32" s="51" t="s">
        <v>85</v>
      </c>
      <c r="W32" s="52"/>
      <c r="X32" s="53" t="s">
        <v>85</v>
      </c>
      <c r="Y32" s="52"/>
      <c r="Z32" s="41">
        <v>0.36</v>
      </c>
      <c r="AA32" s="52"/>
      <c r="AB32" s="47">
        <v>44439</v>
      </c>
      <c r="AC32" s="54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s="6" customFormat="1" ht="12.75" customHeight="1" x14ac:dyDescent="0.2">
      <c r="A33" s="7" t="s">
        <v>130</v>
      </c>
      <c r="B33" s="8" t="s">
        <v>67</v>
      </c>
      <c r="C33" s="8" t="s">
        <v>51</v>
      </c>
      <c r="D33" s="27">
        <v>10829000</v>
      </c>
      <c r="E33" s="27">
        <v>1500000</v>
      </c>
      <c r="F33" s="9" t="s">
        <v>84</v>
      </c>
      <c r="G33" s="12" t="s">
        <v>85</v>
      </c>
      <c r="H33" s="12" t="s">
        <v>80</v>
      </c>
      <c r="I33" s="12" t="s">
        <v>81</v>
      </c>
      <c r="J33" s="12" t="s">
        <v>102</v>
      </c>
      <c r="K33" s="12" t="s">
        <v>85</v>
      </c>
      <c r="L33" s="10">
        <v>15.25</v>
      </c>
      <c r="M33" s="10">
        <v>8.75</v>
      </c>
      <c r="N33" s="10">
        <v>7.25</v>
      </c>
      <c r="O33" s="10">
        <v>3.375</v>
      </c>
      <c r="P33" s="10">
        <v>5.625</v>
      </c>
      <c r="Q33" s="10">
        <v>4.25</v>
      </c>
      <c r="R33" s="10">
        <v>2.375</v>
      </c>
      <c r="S33" s="11">
        <v>46.875</v>
      </c>
      <c r="T33" s="29"/>
      <c r="U33" s="50"/>
      <c r="V33" s="51" t="s">
        <v>81</v>
      </c>
      <c r="W33" s="52"/>
      <c r="X33" s="53" t="s">
        <v>85</v>
      </c>
      <c r="Y33" s="52"/>
      <c r="Z33" s="41">
        <v>0.46</v>
      </c>
      <c r="AA33" s="52"/>
      <c r="AB33" s="47">
        <v>44226</v>
      </c>
      <c r="AC33" s="54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x14ac:dyDescent="0.3">
      <c r="D34" s="28">
        <f>SUM(D17:D33)</f>
        <v>86717763</v>
      </c>
      <c r="E34" s="28">
        <f>SUM(E17:E33)</f>
        <v>25548500</v>
      </c>
      <c r="F34" s="13"/>
      <c r="T34" s="48">
        <f>SUM(T17:T33)</f>
        <v>10150000</v>
      </c>
    </row>
    <row r="35" spans="1:96" x14ac:dyDescent="0.3">
      <c r="E35" s="13"/>
      <c r="F35" s="13"/>
      <c r="G35" s="13"/>
      <c r="H35" s="13"/>
      <c r="S35" s="2" t="s">
        <v>20</v>
      </c>
      <c r="T35" s="48">
        <f>12000000-T34</f>
        <v>1850000</v>
      </c>
    </row>
  </sheetData>
  <mergeCells count="29">
    <mergeCell ref="A14:A16"/>
    <mergeCell ref="B14:B16"/>
    <mergeCell ref="C14:C16"/>
    <mergeCell ref="D14:D16"/>
    <mergeCell ref="E14:E16"/>
    <mergeCell ref="L14:L15"/>
    <mergeCell ref="M14:M15"/>
    <mergeCell ref="N14:N15"/>
    <mergeCell ref="Z14:Z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D8:K8"/>
    <mergeCell ref="AA14:AA15"/>
    <mergeCell ref="AB14:AB15"/>
    <mergeCell ref="AC14:AC15"/>
    <mergeCell ref="F14:G15"/>
    <mergeCell ref="H14:I15"/>
    <mergeCell ref="J14:K15"/>
    <mergeCell ref="D10:K10"/>
    <mergeCell ref="D12:K12"/>
  </mergeCells>
  <dataValidations count="4">
    <dataValidation type="decimal" operator="lessThanOrEqual" allowBlank="1" showInputMessage="1" showErrorMessage="1" error="max. 40" sqref="L17:L33" xr:uid="{00000000-0002-0000-0000-000000000000}">
      <formula1>40</formula1>
    </dataValidation>
    <dataValidation type="decimal" operator="lessThanOrEqual" allowBlank="1" showInputMessage="1" showErrorMessage="1" error="max. 15" sqref="M17:N33" xr:uid="{00000000-0002-0000-0000-000001000000}">
      <formula1>15</formula1>
    </dataValidation>
    <dataValidation type="decimal" operator="lessThanOrEqual" allowBlank="1" showInputMessage="1" showErrorMessage="1" error="max. 10" sqref="P17:Q33" xr:uid="{00000000-0002-0000-0000-000002000000}">
      <formula1>10</formula1>
    </dataValidation>
    <dataValidation type="decimal" operator="lessThanOrEqual" allowBlank="1" showInputMessage="1" showErrorMessage="1" error="max. 5" sqref="O17:O33 R17:R3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693E-DE99-490A-A9F1-33893E760C56}">
  <dimension ref="A1:BW3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7.88671875" style="31" customWidth="1"/>
    <col min="7" max="7" width="5.6640625" style="32" customWidth="1"/>
    <col min="8" max="8" width="18.44140625" style="32" customWidth="1"/>
    <col min="9" max="9" width="5.6640625" style="31" customWidth="1"/>
    <col min="10" max="10" width="17.441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75" ht="38.25" customHeight="1" x14ac:dyDescent="0.3">
      <c r="A1" s="30" t="s">
        <v>36</v>
      </c>
    </row>
    <row r="2" spans="1:75" ht="12.6" x14ac:dyDescent="0.3">
      <c r="A2" s="33" t="s">
        <v>46</v>
      </c>
      <c r="D2" s="33" t="s">
        <v>25</v>
      </c>
    </row>
    <row r="3" spans="1:75" ht="12.6" x14ac:dyDescent="0.3">
      <c r="A3" s="33" t="s">
        <v>44</v>
      </c>
      <c r="D3" s="31" t="s">
        <v>37</v>
      </c>
    </row>
    <row r="4" spans="1:75" ht="12.6" x14ac:dyDescent="0.3">
      <c r="A4" s="33" t="s">
        <v>47</v>
      </c>
      <c r="D4" s="31" t="s">
        <v>38</v>
      </c>
    </row>
    <row r="5" spans="1:75" ht="12.6" x14ac:dyDescent="0.3">
      <c r="A5" s="33" t="s">
        <v>43</v>
      </c>
      <c r="D5" s="31" t="s">
        <v>39</v>
      </c>
    </row>
    <row r="6" spans="1:75" ht="12.6" x14ac:dyDescent="0.3">
      <c r="A6" s="46" t="s">
        <v>45</v>
      </c>
      <c r="D6" s="31" t="s">
        <v>40</v>
      </c>
    </row>
    <row r="7" spans="1:75" ht="12.6" x14ac:dyDescent="0.3">
      <c r="A7" s="33" t="s">
        <v>24</v>
      </c>
      <c r="D7" s="31" t="s">
        <v>41</v>
      </c>
    </row>
    <row r="8" spans="1:75" ht="12.6" customHeight="1" x14ac:dyDescent="0.3">
      <c r="D8" s="20"/>
      <c r="E8" s="20"/>
      <c r="F8" s="20"/>
      <c r="G8" s="20"/>
      <c r="H8" s="20"/>
      <c r="I8" s="20"/>
      <c r="J8" s="20"/>
      <c r="K8" s="20"/>
    </row>
    <row r="9" spans="1:75" ht="12.6" customHeight="1" x14ac:dyDescent="0.3">
      <c r="A9" s="33"/>
      <c r="D9" s="33" t="s">
        <v>26</v>
      </c>
      <c r="E9" s="44"/>
      <c r="F9" s="44"/>
      <c r="G9" s="44"/>
      <c r="H9" s="44"/>
      <c r="I9" s="44"/>
      <c r="J9" s="44"/>
      <c r="K9" s="44"/>
    </row>
    <row r="10" spans="1:75" ht="39" customHeight="1" x14ac:dyDescent="0.3">
      <c r="A10" s="33"/>
      <c r="D10" s="20" t="s">
        <v>42</v>
      </c>
      <c r="E10" s="20"/>
      <c r="F10" s="20"/>
      <c r="G10" s="20"/>
      <c r="H10" s="20"/>
      <c r="I10" s="20"/>
      <c r="J10" s="20"/>
      <c r="K10" s="20"/>
    </row>
    <row r="11" spans="1:75" ht="12.6" customHeight="1" x14ac:dyDescent="0.3">
      <c r="A11" s="33"/>
    </row>
    <row r="12" spans="1:7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33</v>
      </c>
      <c r="G12" s="21"/>
      <c r="H12" s="21" t="s">
        <v>34</v>
      </c>
      <c r="I12" s="21"/>
      <c r="J12" s="21" t="s">
        <v>35</v>
      </c>
      <c r="K12" s="21"/>
      <c r="L12" s="21" t="s">
        <v>15</v>
      </c>
      <c r="M12" s="21" t="s">
        <v>14</v>
      </c>
      <c r="N12" s="21" t="s">
        <v>16</v>
      </c>
      <c r="O12" s="21" t="s">
        <v>30</v>
      </c>
      <c r="P12" s="21" t="s">
        <v>31</v>
      </c>
      <c r="Q12" s="21" t="s">
        <v>32</v>
      </c>
      <c r="R12" s="21" t="s">
        <v>3</v>
      </c>
      <c r="S12" s="21" t="s">
        <v>4</v>
      </c>
    </row>
    <row r="13" spans="1:7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75" ht="37.5" customHeight="1" x14ac:dyDescent="0.3">
      <c r="A14" s="22"/>
      <c r="B14" s="22"/>
      <c r="C14" s="22"/>
      <c r="D14" s="22"/>
      <c r="E14" s="26"/>
      <c r="F14" s="34" t="s">
        <v>27</v>
      </c>
      <c r="G14" s="45" t="s">
        <v>28</v>
      </c>
      <c r="H14" s="45" t="s">
        <v>27</v>
      </c>
      <c r="I14" s="45" t="s">
        <v>28</v>
      </c>
      <c r="J14" s="45" t="s">
        <v>27</v>
      </c>
      <c r="K14" s="45" t="s">
        <v>28</v>
      </c>
      <c r="L14" s="45" t="s">
        <v>29</v>
      </c>
      <c r="M14" s="45" t="s">
        <v>21</v>
      </c>
      <c r="N14" s="45" t="s">
        <v>21</v>
      </c>
      <c r="O14" s="45" t="s">
        <v>22</v>
      </c>
      <c r="P14" s="45" t="s">
        <v>23</v>
      </c>
      <c r="Q14" s="45" t="s">
        <v>23</v>
      </c>
      <c r="R14" s="45" t="s">
        <v>22</v>
      </c>
      <c r="S14" s="45"/>
    </row>
    <row r="15" spans="1:75" s="35" customFormat="1" ht="12.75" customHeight="1" x14ac:dyDescent="0.2">
      <c r="A15" s="36" t="s">
        <v>119</v>
      </c>
      <c r="B15" s="37" t="s">
        <v>65</v>
      </c>
      <c r="C15" s="37" t="s">
        <v>48</v>
      </c>
      <c r="D15" s="38">
        <v>4165400</v>
      </c>
      <c r="E15" s="38">
        <v>1500000</v>
      </c>
      <c r="F15" s="38" t="s">
        <v>80</v>
      </c>
      <c r="G15" s="42" t="s">
        <v>81</v>
      </c>
      <c r="H15" s="42" t="s">
        <v>97</v>
      </c>
      <c r="I15" s="42" t="s">
        <v>81</v>
      </c>
      <c r="J15" s="42" t="s">
        <v>99</v>
      </c>
      <c r="K15" s="42" t="s">
        <v>81</v>
      </c>
      <c r="L15" s="39">
        <v>25</v>
      </c>
      <c r="M15" s="39">
        <v>15</v>
      </c>
      <c r="N15" s="39">
        <v>8</v>
      </c>
      <c r="O15" s="39">
        <v>4</v>
      </c>
      <c r="P15" s="39">
        <v>5</v>
      </c>
      <c r="Q15" s="39">
        <v>6</v>
      </c>
      <c r="R15" s="39">
        <v>3</v>
      </c>
      <c r="S15" s="40">
        <f>SUM(L15:R15)</f>
        <v>66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</row>
    <row r="16" spans="1:75" s="35" customFormat="1" ht="12.75" customHeight="1" x14ac:dyDescent="0.2">
      <c r="A16" s="36" t="s">
        <v>124</v>
      </c>
      <c r="B16" s="37" t="s">
        <v>66</v>
      </c>
      <c r="C16" s="37" t="s">
        <v>49</v>
      </c>
      <c r="D16" s="38">
        <v>2976400</v>
      </c>
      <c r="E16" s="38">
        <v>1150000</v>
      </c>
      <c r="F16" s="38" t="s">
        <v>82</v>
      </c>
      <c r="G16" s="42" t="s">
        <v>81</v>
      </c>
      <c r="H16" s="42" t="s">
        <v>87</v>
      </c>
      <c r="I16" s="42" t="s">
        <v>81</v>
      </c>
      <c r="J16" s="42" t="s">
        <v>100</v>
      </c>
      <c r="K16" s="42" t="s">
        <v>85</v>
      </c>
      <c r="L16" s="39">
        <v>20</v>
      </c>
      <c r="M16" s="39">
        <v>5</v>
      </c>
      <c r="N16" s="39">
        <v>5</v>
      </c>
      <c r="O16" s="39">
        <v>4</v>
      </c>
      <c r="P16" s="39">
        <v>6</v>
      </c>
      <c r="Q16" s="39">
        <v>5</v>
      </c>
      <c r="R16" s="39">
        <v>4</v>
      </c>
      <c r="S16" s="40">
        <f t="shared" ref="S16:S31" si="0">SUM(L16:R16)</f>
        <v>49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</row>
    <row r="17" spans="1:75" s="35" customFormat="1" ht="12.75" customHeight="1" x14ac:dyDescent="0.2">
      <c r="A17" s="36" t="s">
        <v>126</v>
      </c>
      <c r="B17" s="37" t="s">
        <v>65</v>
      </c>
      <c r="C17" s="37" t="s">
        <v>50</v>
      </c>
      <c r="D17" s="38">
        <v>4020100</v>
      </c>
      <c r="E17" s="38">
        <v>1200000</v>
      </c>
      <c r="F17" s="38" t="s">
        <v>83</v>
      </c>
      <c r="G17" s="42" t="s">
        <v>81</v>
      </c>
      <c r="H17" s="42" t="s">
        <v>93</v>
      </c>
      <c r="I17" s="42" t="s">
        <v>81</v>
      </c>
      <c r="J17" s="42" t="s">
        <v>101</v>
      </c>
      <c r="K17" s="42" t="s">
        <v>81</v>
      </c>
      <c r="L17" s="39">
        <v>20</v>
      </c>
      <c r="M17" s="39">
        <v>5</v>
      </c>
      <c r="N17" s="39">
        <v>5</v>
      </c>
      <c r="O17" s="39">
        <v>4</v>
      </c>
      <c r="P17" s="39">
        <v>6</v>
      </c>
      <c r="Q17" s="39">
        <v>4</v>
      </c>
      <c r="R17" s="39">
        <v>3</v>
      </c>
      <c r="S17" s="40">
        <f t="shared" si="0"/>
        <v>47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</row>
    <row r="18" spans="1:75" s="35" customFormat="1" ht="12.75" customHeight="1" x14ac:dyDescent="0.2">
      <c r="A18" s="36" t="s">
        <v>130</v>
      </c>
      <c r="B18" s="37" t="s">
        <v>67</v>
      </c>
      <c r="C18" s="37" t="s">
        <v>51</v>
      </c>
      <c r="D18" s="38">
        <v>10829000</v>
      </c>
      <c r="E18" s="38">
        <v>1500000</v>
      </c>
      <c r="F18" s="38" t="s">
        <v>84</v>
      </c>
      <c r="G18" s="42" t="s">
        <v>85</v>
      </c>
      <c r="H18" s="42" t="s">
        <v>80</v>
      </c>
      <c r="I18" s="42" t="s">
        <v>81</v>
      </c>
      <c r="J18" s="42" t="s">
        <v>102</v>
      </c>
      <c r="K18" s="42" t="s">
        <v>85</v>
      </c>
      <c r="L18" s="39">
        <v>15</v>
      </c>
      <c r="M18" s="39">
        <v>6</v>
      </c>
      <c r="N18" s="39">
        <v>5</v>
      </c>
      <c r="O18" s="39">
        <v>4</v>
      </c>
      <c r="P18" s="39">
        <v>8</v>
      </c>
      <c r="Q18" s="39">
        <v>4</v>
      </c>
      <c r="R18" s="39">
        <v>5</v>
      </c>
      <c r="S18" s="40">
        <f t="shared" si="0"/>
        <v>47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</row>
    <row r="19" spans="1:75" s="35" customFormat="1" ht="12.75" customHeight="1" x14ac:dyDescent="0.2">
      <c r="A19" s="36" t="s">
        <v>115</v>
      </c>
      <c r="B19" s="37" t="s">
        <v>68</v>
      </c>
      <c r="C19" s="37" t="s">
        <v>52</v>
      </c>
      <c r="D19" s="38">
        <v>5052000</v>
      </c>
      <c r="E19" s="38">
        <v>1800000</v>
      </c>
      <c r="F19" s="38" t="s">
        <v>86</v>
      </c>
      <c r="G19" s="42" t="s">
        <v>81</v>
      </c>
      <c r="H19" s="42" t="s">
        <v>94</v>
      </c>
      <c r="I19" s="42" t="s">
        <v>81</v>
      </c>
      <c r="J19" s="42" t="s">
        <v>103</v>
      </c>
      <c r="K19" s="42" t="s">
        <v>81</v>
      </c>
      <c r="L19" s="39">
        <v>38</v>
      </c>
      <c r="M19" s="39">
        <v>14</v>
      </c>
      <c r="N19" s="39">
        <v>15</v>
      </c>
      <c r="O19" s="39">
        <v>5</v>
      </c>
      <c r="P19" s="39">
        <v>6</v>
      </c>
      <c r="Q19" s="39">
        <v>10</v>
      </c>
      <c r="R19" s="39">
        <v>5</v>
      </c>
      <c r="S19" s="40">
        <f t="shared" si="0"/>
        <v>93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</row>
    <row r="20" spans="1:75" s="35" customFormat="1" ht="12.75" customHeight="1" x14ac:dyDescent="0.2">
      <c r="A20" s="36" t="s">
        <v>114</v>
      </c>
      <c r="B20" s="37" t="s">
        <v>69</v>
      </c>
      <c r="C20" s="37" t="s">
        <v>53</v>
      </c>
      <c r="D20" s="38">
        <v>2523000</v>
      </c>
      <c r="E20" s="38">
        <v>1700000</v>
      </c>
      <c r="F20" s="38" t="s">
        <v>87</v>
      </c>
      <c r="G20" s="42" t="s">
        <v>81</v>
      </c>
      <c r="H20" s="42" t="s">
        <v>88</v>
      </c>
      <c r="I20" s="42" t="s">
        <v>81</v>
      </c>
      <c r="J20" s="42" t="s">
        <v>104</v>
      </c>
      <c r="K20" s="42" t="s">
        <v>81</v>
      </c>
      <c r="L20" s="39">
        <v>40</v>
      </c>
      <c r="M20" s="39">
        <v>14</v>
      </c>
      <c r="N20" s="39">
        <v>8</v>
      </c>
      <c r="O20" s="39">
        <v>4</v>
      </c>
      <c r="P20" s="39">
        <v>6</v>
      </c>
      <c r="Q20" s="39">
        <v>5</v>
      </c>
      <c r="R20" s="39">
        <v>5</v>
      </c>
      <c r="S20" s="40">
        <f t="shared" si="0"/>
        <v>82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</row>
    <row r="21" spans="1:75" s="35" customFormat="1" ht="12.75" customHeight="1" x14ac:dyDescent="0.2">
      <c r="A21" s="36" t="s">
        <v>116</v>
      </c>
      <c r="B21" s="37" t="s">
        <v>70</v>
      </c>
      <c r="C21" s="37" t="s">
        <v>54</v>
      </c>
      <c r="D21" s="38">
        <v>6236500</v>
      </c>
      <c r="E21" s="38">
        <v>1800000</v>
      </c>
      <c r="F21" s="38" t="s">
        <v>88</v>
      </c>
      <c r="G21" s="42" t="s">
        <v>81</v>
      </c>
      <c r="H21" s="42" t="s">
        <v>82</v>
      </c>
      <c r="I21" s="42" t="s">
        <v>81</v>
      </c>
      <c r="J21" s="42" t="s">
        <v>105</v>
      </c>
      <c r="K21" s="42" t="s">
        <v>81</v>
      </c>
      <c r="L21" s="39">
        <v>35</v>
      </c>
      <c r="M21" s="39">
        <v>10</v>
      </c>
      <c r="N21" s="39">
        <v>12</v>
      </c>
      <c r="O21" s="39">
        <v>5</v>
      </c>
      <c r="P21" s="39">
        <v>6</v>
      </c>
      <c r="Q21" s="39">
        <v>8</v>
      </c>
      <c r="R21" s="39">
        <v>5</v>
      </c>
      <c r="S21" s="40">
        <f t="shared" si="0"/>
        <v>81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</row>
    <row r="22" spans="1:75" s="35" customFormat="1" ht="12.75" customHeight="1" x14ac:dyDescent="0.2">
      <c r="A22" s="36" t="s">
        <v>125</v>
      </c>
      <c r="B22" s="37" t="s">
        <v>71</v>
      </c>
      <c r="C22" s="37" t="s">
        <v>55</v>
      </c>
      <c r="D22" s="38">
        <v>9744958</v>
      </c>
      <c r="E22" s="38">
        <v>2500000</v>
      </c>
      <c r="F22" s="38" t="s">
        <v>89</v>
      </c>
      <c r="G22" s="42" t="s">
        <v>81</v>
      </c>
      <c r="H22" s="42" t="s">
        <v>95</v>
      </c>
      <c r="I22" s="42" t="s">
        <v>81</v>
      </c>
      <c r="J22" s="42" t="s">
        <v>106</v>
      </c>
      <c r="K22" s="42" t="s">
        <v>81</v>
      </c>
      <c r="L22" s="39">
        <v>25</v>
      </c>
      <c r="M22" s="39">
        <v>6</v>
      </c>
      <c r="N22" s="39">
        <v>5</v>
      </c>
      <c r="O22" s="39">
        <v>4</v>
      </c>
      <c r="P22" s="39">
        <v>4</v>
      </c>
      <c r="Q22" s="39">
        <v>5</v>
      </c>
      <c r="R22" s="39">
        <v>2</v>
      </c>
      <c r="S22" s="40">
        <f t="shared" si="0"/>
        <v>51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</row>
    <row r="23" spans="1:75" s="35" customFormat="1" ht="12.75" customHeight="1" x14ac:dyDescent="0.2">
      <c r="A23" s="36" t="s">
        <v>120</v>
      </c>
      <c r="B23" s="37" t="s">
        <v>72</v>
      </c>
      <c r="C23" s="37" t="s">
        <v>56</v>
      </c>
      <c r="D23" s="38">
        <v>750000</v>
      </c>
      <c r="E23" s="38">
        <v>500000</v>
      </c>
      <c r="F23" s="38" t="s">
        <v>90</v>
      </c>
      <c r="G23" s="42" t="s">
        <v>91</v>
      </c>
      <c r="H23" s="42" t="s">
        <v>86</v>
      </c>
      <c r="I23" s="42" t="s">
        <v>85</v>
      </c>
      <c r="J23" s="42" t="s">
        <v>107</v>
      </c>
      <c r="K23" s="42" t="s">
        <v>81</v>
      </c>
      <c r="L23" s="39">
        <v>25</v>
      </c>
      <c r="M23" s="39">
        <v>10</v>
      </c>
      <c r="N23" s="39">
        <v>7</v>
      </c>
      <c r="O23" s="39">
        <v>5</v>
      </c>
      <c r="P23" s="39">
        <v>8</v>
      </c>
      <c r="Q23" s="39">
        <v>10</v>
      </c>
      <c r="R23" s="39">
        <v>3</v>
      </c>
      <c r="S23" s="40">
        <f t="shared" si="0"/>
        <v>68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</row>
    <row r="24" spans="1:75" s="35" customFormat="1" ht="12.75" customHeight="1" x14ac:dyDescent="0.2">
      <c r="A24" s="36" t="s">
        <v>122</v>
      </c>
      <c r="B24" s="37" t="s">
        <v>73</v>
      </c>
      <c r="C24" s="37" t="s">
        <v>57</v>
      </c>
      <c r="D24" s="38">
        <v>9334680</v>
      </c>
      <c r="E24" s="38">
        <v>1450000</v>
      </c>
      <c r="F24" s="38" t="s">
        <v>92</v>
      </c>
      <c r="G24" s="42" t="s">
        <v>81</v>
      </c>
      <c r="H24" s="42" t="s">
        <v>86</v>
      </c>
      <c r="I24" s="42" t="s">
        <v>81</v>
      </c>
      <c r="J24" s="42" t="s">
        <v>108</v>
      </c>
      <c r="K24" s="42" t="s">
        <v>85</v>
      </c>
      <c r="L24" s="39">
        <v>10</v>
      </c>
      <c r="M24" s="39">
        <v>10</v>
      </c>
      <c r="N24" s="39">
        <v>7</v>
      </c>
      <c r="O24" s="39">
        <v>3</v>
      </c>
      <c r="P24" s="39">
        <v>6</v>
      </c>
      <c r="Q24" s="39">
        <v>5</v>
      </c>
      <c r="R24" s="39">
        <v>3</v>
      </c>
      <c r="S24" s="40">
        <f t="shared" si="0"/>
        <v>44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</row>
    <row r="25" spans="1:75" s="35" customFormat="1" ht="12.75" customHeight="1" x14ac:dyDescent="0.2">
      <c r="A25" s="36" t="s">
        <v>129</v>
      </c>
      <c r="B25" s="37" t="s">
        <v>74</v>
      </c>
      <c r="C25" s="37" t="s">
        <v>58</v>
      </c>
      <c r="D25" s="38">
        <v>6530425</v>
      </c>
      <c r="E25" s="38">
        <v>1300000</v>
      </c>
      <c r="F25" s="38" t="s">
        <v>83</v>
      </c>
      <c r="G25" s="42" t="s">
        <v>81</v>
      </c>
      <c r="H25" s="42" t="s">
        <v>92</v>
      </c>
      <c r="I25" s="42" t="s">
        <v>81</v>
      </c>
      <c r="J25" s="42" t="s">
        <v>109</v>
      </c>
      <c r="K25" s="42" t="s">
        <v>85</v>
      </c>
      <c r="L25" s="39">
        <v>10</v>
      </c>
      <c r="M25" s="39">
        <v>5</v>
      </c>
      <c r="N25" s="39">
        <v>5</v>
      </c>
      <c r="O25" s="39">
        <v>4</v>
      </c>
      <c r="P25" s="39">
        <v>5</v>
      </c>
      <c r="Q25" s="39">
        <v>6</v>
      </c>
      <c r="R25" s="39">
        <v>4</v>
      </c>
      <c r="S25" s="40">
        <f t="shared" si="0"/>
        <v>39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</row>
    <row r="26" spans="1:75" s="35" customFormat="1" ht="12.75" customHeight="1" x14ac:dyDescent="0.2">
      <c r="A26" s="36" t="s">
        <v>123</v>
      </c>
      <c r="B26" s="37" t="s">
        <v>75</v>
      </c>
      <c r="C26" s="37" t="s">
        <v>59</v>
      </c>
      <c r="D26" s="38">
        <v>2782500</v>
      </c>
      <c r="E26" s="38">
        <v>2041000</v>
      </c>
      <c r="F26" s="38" t="s">
        <v>93</v>
      </c>
      <c r="G26" s="42" t="s">
        <v>81</v>
      </c>
      <c r="H26" s="42" t="s">
        <v>90</v>
      </c>
      <c r="I26" s="42" t="s">
        <v>81</v>
      </c>
      <c r="J26" s="42" t="s">
        <v>110</v>
      </c>
      <c r="K26" s="42" t="s">
        <v>85</v>
      </c>
      <c r="L26" s="39">
        <v>10</v>
      </c>
      <c r="M26" s="39">
        <v>8</v>
      </c>
      <c r="N26" s="39">
        <v>6</v>
      </c>
      <c r="O26" s="39">
        <v>4</v>
      </c>
      <c r="P26" s="39">
        <v>6</v>
      </c>
      <c r="Q26" s="39">
        <v>7</v>
      </c>
      <c r="R26" s="39">
        <v>3</v>
      </c>
      <c r="S26" s="40">
        <f t="shared" si="0"/>
        <v>44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</row>
    <row r="27" spans="1:75" s="35" customFormat="1" ht="12.75" customHeight="1" x14ac:dyDescent="0.2">
      <c r="A27" s="36" t="s">
        <v>127</v>
      </c>
      <c r="B27" s="37" t="s">
        <v>76</v>
      </c>
      <c r="C27" s="37" t="s">
        <v>60</v>
      </c>
      <c r="D27" s="38">
        <v>5445800</v>
      </c>
      <c r="E27" s="38">
        <v>1357500</v>
      </c>
      <c r="F27" s="38" t="s">
        <v>94</v>
      </c>
      <c r="G27" s="42" t="s">
        <v>81</v>
      </c>
      <c r="H27" s="42" t="s">
        <v>80</v>
      </c>
      <c r="I27" s="42" t="s">
        <v>81</v>
      </c>
      <c r="J27" s="42" t="s">
        <v>111</v>
      </c>
      <c r="K27" s="42" t="s">
        <v>85</v>
      </c>
      <c r="L27" s="39">
        <v>10</v>
      </c>
      <c r="M27" s="39">
        <v>8</v>
      </c>
      <c r="N27" s="39">
        <v>6</v>
      </c>
      <c r="O27" s="39">
        <v>3</v>
      </c>
      <c r="P27" s="39">
        <v>4</v>
      </c>
      <c r="Q27" s="39">
        <v>4</v>
      </c>
      <c r="R27" s="39">
        <v>2</v>
      </c>
      <c r="S27" s="40">
        <f t="shared" si="0"/>
        <v>37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</row>
    <row r="28" spans="1:75" s="35" customFormat="1" ht="12.75" customHeight="1" x14ac:dyDescent="0.2">
      <c r="A28" s="36" t="s">
        <v>118</v>
      </c>
      <c r="B28" s="37" t="s">
        <v>68</v>
      </c>
      <c r="C28" s="37" t="s">
        <v>61</v>
      </c>
      <c r="D28" s="38">
        <v>7225000</v>
      </c>
      <c r="E28" s="38">
        <v>1500000</v>
      </c>
      <c r="F28" s="38" t="s">
        <v>95</v>
      </c>
      <c r="G28" s="42" t="s">
        <v>81</v>
      </c>
      <c r="H28" s="42" t="s">
        <v>83</v>
      </c>
      <c r="I28" s="42" t="s">
        <v>81</v>
      </c>
      <c r="J28" s="42" t="s">
        <v>112</v>
      </c>
      <c r="K28" s="42" t="s">
        <v>81</v>
      </c>
      <c r="L28" s="39">
        <v>30</v>
      </c>
      <c r="M28" s="39">
        <v>12</v>
      </c>
      <c r="N28" s="39">
        <v>12</v>
      </c>
      <c r="O28" s="39">
        <v>4</v>
      </c>
      <c r="P28" s="39">
        <v>8</v>
      </c>
      <c r="Q28" s="39">
        <v>10</v>
      </c>
      <c r="R28" s="39">
        <v>5</v>
      </c>
      <c r="S28" s="40">
        <f t="shared" si="0"/>
        <v>81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</row>
    <row r="29" spans="1:75" s="35" customFormat="1" ht="12.75" customHeight="1" x14ac:dyDescent="0.2">
      <c r="A29" s="36" t="s">
        <v>121</v>
      </c>
      <c r="B29" s="37" t="s">
        <v>77</v>
      </c>
      <c r="C29" s="37" t="s">
        <v>62</v>
      </c>
      <c r="D29" s="38">
        <v>2718500</v>
      </c>
      <c r="E29" s="38">
        <v>1300000</v>
      </c>
      <c r="F29" s="38" t="s">
        <v>96</v>
      </c>
      <c r="G29" s="42" t="s">
        <v>91</v>
      </c>
      <c r="H29" s="42" t="s">
        <v>84</v>
      </c>
      <c r="I29" s="42" t="s">
        <v>81</v>
      </c>
      <c r="J29" s="42" t="s">
        <v>113</v>
      </c>
      <c r="K29" s="42" t="s">
        <v>85</v>
      </c>
      <c r="L29" s="39">
        <v>10</v>
      </c>
      <c r="M29" s="39">
        <v>8</v>
      </c>
      <c r="N29" s="39">
        <v>5</v>
      </c>
      <c r="O29" s="39">
        <v>5</v>
      </c>
      <c r="P29" s="39">
        <v>5</v>
      </c>
      <c r="Q29" s="39">
        <v>5</v>
      </c>
      <c r="R29" s="39">
        <v>2</v>
      </c>
      <c r="S29" s="40">
        <f t="shared" si="0"/>
        <v>40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</row>
    <row r="30" spans="1:75" s="35" customFormat="1" ht="12.75" customHeight="1" x14ac:dyDescent="0.2">
      <c r="A30" s="36" t="s">
        <v>128</v>
      </c>
      <c r="B30" s="37" t="s">
        <v>78</v>
      </c>
      <c r="C30" s="37" t="s">
        <v>63</v>
      </c>
      <c r="D30" s="38">
        <v>3393500</v>
      </c>
      <c r="E30" s="38">
        <v>1700000</v>
      </c>
      <c r="F30" s="38" t="s">
        <v>97</v>
      </c>
      <c r="G30" s="42" t="s">
        <v>81</v>
      </c>
      <c r="H30" s="42" t="s">
        <v>89</v>
      </c>
      <c r="I30" s="42" t="s">
        <v>85</v>
      </c>
      <c r="J30" s="42" t="s">
        <v>99</v>
      </c>
      <c r="K30" s="42" t="s">
        <v>81</v>
      </c>
      <c r="L30" s="39">
        <v>20</v>
      </c>
      <c r="M30" s="39">
        <v>8</v>
      </c>
      <c r="N30" s="39">
        <v>10</v>
      </c>
      <c r="O30" s="39">
        <v>3</v>
      </c>
      <c r="P30" s="39">
        <v>8</v>
      </c>
      <c r="Q30" s="39">
        <v>6</v>
      </c>
      <c r="R30" s="39">
        <v>2</v>
      </c>
      <c r="S30" s="40">
        <f t="shared" si="0"/>
        <v>57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</row>
    <row r="31" spans="1:75" s="35" customFormat="1" ht="12.75" customHeight="1" x14ac:dyDescent="0.2">
      <c r="A31" s="36" t="s">
        <v>117</v>
      </c>
      <c r="B31" s="37" t="s">
        <v>79</v>
      </c>
      <c r="C31" s="37" t="s">
        <v>64</v>
      </c>
      <c r="D31" s="38">
        <v>2990000</v>
      </c>
      <c r="E31" s="38">
        <v>1250000</v>
      </c>
      <c r="F31" s="38" t="s">
        <v>98</v>
      </c>
      <c r="G31" s="42" t="s">
        <v>81</v>
      </c>
      <c r="H31" s="42" t="s">
        <v>96</v>
      </c>
      <c r="I31" s="42" t="s">
        <v>91</v>
      </c>
      <c r="J31" s="42" t="s">
        <v>100</v>
      </c>
      <c r="K31" s="42" t="s">
        <v>81</v>
      </c>
      <c r="L31" s="39">
        <v>38</v>
      </c>
      <c r="M31" s="39">
        <v>12</v>
      </c>
      <c r="N31" s="39">
        <v>12</v>
      </c>
      <c r="O31" s="39">
        <v>5</v>
      </c>
      <c r="P31" s="39">
        <v>8</v>
      </c>
      <c r="Q31" s="39">
        <v>8</v>
      </c>
      <c r="R31" s="39">
        <v>4</v>
      </c>
      <c r="S31" s="40">
        <f t="shared" si="0"/>
        <v>87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</row>
    <row r="32" spans="1:75" ht="12" x14ac:dyDescent="0.3">
      <c r="D32" s="43">
        <f>SUM(D15:D31)</f>
        <v>86717763</v>
      </c>
      <c r="E32" s="43">
        <f>SUM(E15:E31)</f>
        <v>25548500</v>
      </c>
      <c r="F32" s="43"/>
    </row>
    <row r="33" spans="5:8" ht="12" x14ac:dyDescent="0.3">
      <c r="E33" s="43"/>
      <c r="F33" s="43"/>
      <c r="G33" s="43"/>
      <c r="H33" s="43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1" xr:uid="{EC52AE7C-6A12-42CF-A33E-778293584A61}">
      <formula1>40</formula1>
    </dataValidation>
    <dataValidation type="decimal" operator="lessThanOrEqual" allowBlank="1" showInputMessage="1" showErrorMessage="1" error="max. 15" sqref="M15:N31" xr:uid="{678990EE-482D-4E2C-8007-7C23E62D93F1}">
      <formula1>15</formula1>
    </dataValidation>
    <dataValidation type="decimal" operator="lessThanOrEqual" allowBlank="1" showInputMessage="1" showErrorMessage="1" error="max. 10" sqref="P15:Q31" xr:uid="{6675D6B6-9BC4-444E-A469-30BF99864FEC}">
      <formula1>10</formula1>
    </dataValidation>
    <dataValidation type="decimal" operator="lessThanOrEqual" allowBlank="1" showInputMessage="1" showErrorMessage="1" error="max. 5" sqref="O15:O31 R15:R31" xr:uid="{864E1139-0273-4D28-A8EF-C8DDC892B567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7B5C8-9683-4ACB-A917-CBAB995D20DA}">
  <dimension ref="A1:BW3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7.88671875" style="31" customWidth="1"/>
    <col min="7" max="7" width="5.6640625" style="32" customWidth="1"/>
    <col min="8" max="8" width="18.44140625" style="32" customWidth="1"/>
    <col min="9" max="9" width="5.6640625" style="31" customWidth="1"/>
    <col min="10" max="10" width="17.441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75" ht="38.25" customHeight="1" x14ac:dyDescent="0.3">
      <c r="A1" s="30" t="s">
        <v>36</v>
      </c>
    </row>
    <row r="2" spans="1:75" ht="12.6" x14ac:dyDescent="0.3">
      <c r="A2" s="33" t="s">
        <v>46</v>
      </c>
      <c r="D2" s="33" t="s">
        <v>25</v>
      </c>
    </row>
    <row r="3" spans="1:75" ht="12.6" x14ac:dyDescent="0.3">
      <c r="A3" s="33" t="s">
        <v>44</v>
      </c>
      <c r="D3" s="31" t="s">
        <v>37</v>
      </c>
    </row>
    <row r="4" spans="1:75" ht="12.6" x14ac:dyDescent="0.3">
      <c r="A4" s="33" t="s">
        <v>47</v>
      </c>
      <c r="D4" s="31" t="s">
        <v>38</v>
      </c>
    </row>
    <row r="5" spans="1:75" ht="12.6" x14ac:dyDescent="0.3">
      <c r="A5" s="33" t="s">
        <v>43</v>
      </c>
      <c r="D5" s="31" t="s">
        <v>39</v>
      </c>
    </row>
    <row r="6" spans="1:75" ht="12.6" x14ac:dyDescent="0.3">
      <c r="A6" s="46" t="s">
        <v>45</v>
      </c>
      <c r="D6" s="31" t="s">
        <v>40</v>
      </c>
    </row>
    <row r="7" spans="1:75" ht="12.6" x14ac:dyDescent="0.3">
      <c r="A7" s="33" t="s">
        <v>24</v>
      </c>
      <c r="D7" s="31" t="s">
        <v>41</v>
      </c>
    </row>
    <row r="8" spans="1:75" ht="12.6" customHeight="1" x14ac:dyDescent="0.3">
      <c r="D8" s="20"/>
      <c r="E8" s="20"/>
      <c r="F8" s="20"/>
      <c r="G8" s="20"/>
      <c r="H8" s="20"/>
      <c r="I8" s="20"/>
      <c r="J8" s="20"/>
      <c r="K8" s="20"/>
    </row>
    <row r="9" spans="1:75" ht="12.6" customHeight="1" x14ac:dyDescent="0.3">
      <c r="A9" s="33"/>
      <c r="D9" s="33" t="s">
        <v>26</v>
      </c>
      <c r="E9" s="44"/>
      <c r="F9" s="44"/>
      <c r="G9" s="44"/>
      <c r="H9" s="44"/>
      <c r="I9" s="44"/>
      <c r="J9" s="44"/>
      <c r="K9" s="44"/>
    </row>
    <row r="10" spans="1:75" ht="39" customHeight="1" x14ac:dyDescent="0.3">
      <c r="A10" s="33"/>
      <c r="D10" s="20" t="s">
        <v>42</v>
      </c>
      <c r="E10" s="20"/>
      <c r="F10" s="20"/>
      <c r="G10" s="20"/>
      <c r="H10" s="20"/>
      <c r="I10" s="20"/>
      <c r="J10" s="20"/>
      <c r="K10" s="20"/>
    </row>
    <row r="11" spans="1:75" ht="12.6" customHeight="1" x14ac:dyDescent="0.3">
      <c r="A11" s="33"/>
    </row>
    <row r="12" spans="1:7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33</v>
      </c>
      <c r="G12" s="21"/>
      <c r="H12" s="21" t="s">
        <v>34</v>
      </c>
      <c r="I12" s="21"/>
      <c r="J12" s="21" t="s">
        <v>35</v>
      </c>
      <c r="K12" s="21"/>
      <c r="L12" s="21" t="s">
        <v>15</v>
      </c>
      <c r="M12" s="21" t="s">
        <v>14</v>
      </c>
      <c r="N12" s="21" t="s">
        <v>16</v>
      </c>
      <c r="O12" s="21" t="s">
        <v>30</v>
      </c>
      <c r="P12" s="21" t="s">
        <v>31</v>
      </c>
      <c r="Q12" s="21" t="s">
        <v>32</v>
      </c>
      <c r="R12" s="21" t="s">
        <v>3</v>
      </c>
      <c r="S12" s="21" t="s">
        <v>4</v>
      </c>
    </row>
    <row r="13" spans="1:7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75" ht="37.5" customHeight="1" x14ac:dyDescent="0.3">
      <c r="A14" s="22"/>
      <c r="B14" s="22"/>
      <c r="C14" s="22"/>
      <c r="D14" s="22"/>
      <c r="E14" s="26"/>
      <c r="F14" s="34" t="s">
        <v>27</v>
      </c>
      <c r="G14" s="45" t="s">
        <v>28</v>
      </c>
      <c r="H14" s="45" t="s">
        <v>27</v>
      </c>
      <c r="I14" s="45" t="s">
        <v>28</v>
      </c>
      <c r="J14" s="45" t="s">
        <v>27</v>
      </c>
      <c r="K14" s="45" t="s">
        <v>28</v>
      </c>
      <c r="L14" s="45" t="s">
        <v>29</v>
      </c>
      <c r="M14" s="45" t="s">
        <v>21</v>
      </c>
      <c r="N14" s="45" t="s">
        <v>21</v>
      </c>
      <c r="O14" s="45" t="s">
        <v>22</v>
      </c>
      <c r="P14" s="45" t="s">
        <v>23</v>
      </c>
      <c r="Q14" s="45" t="s">
        <v>23</v>
      </c>
      <c r="R14" s="45" t="s">
        <v>22</v>
      </c>
      <c r="S14" s="45"/>
    </row>
    <row r="15" spans="1:75" s="35" customFormat="1" ht="12.75" customHeight="1" x14ac:dyDescent="0.2">
      <c r="A15" s="36" t="s">
        <v>119</v>
      </c>
      <c r="B15" s="37" t="s">
        <v>65</v>
      </c>
      <c r="C15" s="37" t="s">
        <v>48</v>
      </c>
      <c r="D15" s="38">
        <v>4165400</v>
      </c>
      <c r="E15" s="38">
        <v>1500000</v>
      </c>
      <c r="F15" s="38" t="s">
        <v>80</v>
      </c>
      <c r="G15" s="42" t="s">
        <v>81</v>
      </c>
      <c r="H15" s="42" t="s">
        <v>97</v>
      </c>
      <c r="I15" s="42" t="s">
        <v>81</v>
      </c>
      <c r="J15" s="42" t="s">
        <v>99</v>
      </c>
      <c r="K15" s="42" t="s">
        <v>81</v>
      </c>
      <c r="L15" s="39">
        <v>30</v>
      </c>
      <c r="M15" s="39">
        <v>13</v>
      </c>
      <c r="N15" s="39">
        <v>12</v>
      </c>
      <c r="O15" s="39">
        <v>5</v>
      </c>
      <c r="P15" s="39">
        <v>7</v>
      </c>
      <c r="Q15" s="39">
        <v>8</v>
      </c>
      <c r="R15" s="39">
        <v>5</v>
      </c>
      <c r="S15" s="40">
        <f>SUM(L15:R15)</f>
        <v>80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</row>
    <row r="16" spans="1:75" s="35" customFormat="1" ht="12.75" customHeight="1" x14ac:dyDescent="0.2">
      <c r="A16" s="36" t="s">
        <v>124</v>
      </c>
      <c r="B16" s="37" t="s">
        <v>66</v>
      </c>
      <c r="C16" s="37" t="s">
        <v>49</v>
      </c>
      <c r="D16" s="38">
        <v>2976400</v>
      </c>
      <c r="E16" s="38">
        <v>1150000</v>
      </c>
      <c r="F16" s="38" t="s">
        <v>82</v>
      </c>
      <c r="G16" s="42" t="s">
        <v>81</v>
      </c>
      <c r="H16" s="42" t="s">
        <v>87</v>
      </c>
      <c r="I16" s="42" t="s">
        <v>81</v>
      </c>
      <c r="J16" s="42" t="s">
        <v>100</v>
      </c>
      <c r="K16" s="42" t="s">
        <v>85</v>
      </c>
      <c r="L16" s="39">
        <v>27</v>
      </c>
      <c r="M16" s="39">
        <v>11</v>
      </c>
      <c r="N16" s="39">
        <v>10</v>
      </c>
      <c r="O16" s="39">
        <v>5</v>
      </c>
      <c r="P16" s="39">
        <v>6</v>
      </c>
      <c r="Q16" s="39">
        <v>7</v>
      </c>
      <c r="R16" s="39">
        <v>4</v>
      </c>
      <c r="S16" s="40">
        <f t="shared" ref="S16:S31" si="0">SUM(L16:R16)</f>
        <v>70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</row>
    <row r="17" spans="1:75" s="35" customFormat="1" ht="12.75" customHeight="1" x14ac:dyDescent="0.2">
      <c r="A17" s="36" t="s">
        <v>126</v>
      </c>
      <c r="B17" s="37" t="s">
        <v>65</v>
      </c>
      <c r="C17" s="37" t="s">
        <v>50</v>
      </c>
      <c r="D17" s="38">
        <v>4020100</v>
      </c>
      <c r="E17" s="38">
        <v>1200000</v>
      </c>
      <c r="F17" s="38" t="s">
        <v>83</v>
      </c>
      <c r="G17" s="42" t="s">
        <v>81</v>
      </c>
      <c r="H17" s="42" t="s">
        <v>93</v>
      </c>
      <c r="I17" s="42" t="s">
        <v>81</v>
      </c>
      <c r="J17" s="42" t="s">
        <v>101</v>
      </c>
      <c r="K17" s="42" t="s">
        <v>81</v>
      </c>
      <c r="L17" s="39">
        <v>20</v>
      </c>
      <c r="M17" s="39">
        <v>10</v>
      </c>
      <c r="N17" s="39">
        <v>8</v>
      </c>
      <c r="O17" s="39">
        <v>5</v>
      </c>
      <c r="P17" s="39">
        <v>7</v>
      </c>
      <c r="Q17" s="39">
        <v>5</v>
      </c>
      <c r="R17" s="39">
        <v>5</v>
      </c>
      <c r="S17" s="40">
        <f t="shared" si="0"/>
        <v>60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</row>
    <row r="18" spans="1:75" s="35" customFormat="1" ht="12.75" customHeight="1" x14ac:dyDescent="0.2">
      <c r="A18" s="36" t="s">
        <v>130</v>
      </c>
      <c r="B18" s="37" t="s">
        <v>67</v>
      </c>
      <c r="C18" s="37" t="s">
        <v>51</v>
      </c>
      <c r="D18" s="38">
        <v>10829000</v>
      </c>
      <c r="E18" s="38">
        <v>1500000</v>
      </c>
      <c r="F18" s="38" t="s">
        <v>84</v>
      </c>
      <c r="G18" s="42" t="s">
        <v>85</v>
      </c>
      <c r="H18" s="42" t="s">
        <v>80</v>
      </c>
      <c r="I18" s="42" t="s">
        <v>81</v>
      </c>
      <c r="J18" s="42" t="s">
        <v>102</v>
      </c>
      <c r="K18" s="42" t="s">
        <v>85</v>
      </c>
      <c r="L18" s="39">
        <v>10</v>
      </c>
      <c r="M18" s="39">
        <v>10</v>
      </c>
      <c r="N18" s="39">
        <v>5</v>
      </c>
      <c r="O18" s="39">
        <v>4</v>
      </c>
      <c r="P18" s="39">
        <v>5</v>
      </c>
      <c r="Q18" s="39">
        <v>4</v>
      </c>
      <c r="R18" s="39">
        <v>2</v>
      </c>
      <c r="S18" s="40">
        <f t="shared" si="0"/>
        <v>40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</row>
    <row r="19" spans="1:75" s="35" customFormat="1" ht="12.75" customHeight="1" x14ac:dyDescent="0.2">
      <c r="A19" s="36" t="s">
        <v>115</v>
      </c>
      <c r="B19" s="37" t="s">
        <v>68</v>
      </c>
      <c r="C19" s="37" t="s">
        <v>52</v>
      </c>
      <c r="D19" s="38">
        <v>5052000</v>
      </c>
      <c r="E19" s="38">
        <v>1800000</v>
      </c>
      <c r="F19" s="38" t="s">
        <v>86</v>
      </c>
      <c r="G19" s="42" t="s">
        <v>81</v>
      </c>
      <c r="H19" s="42" t="s">
        <v>94</v>
      </c>
      <c r="I19" s="42" t="s">
        <v>81</v>
      </c>
      <c r="J19" s="42" t="s">
        <v>103</v>
      </c>
      <c r="K19" s="42" t="s">
        <v>81</v>
      </c>
      <c r="L19" s="39">
        <v>35</v>
      </c>
      <c r="M19" s="39">
        <v>14</v>
      </c>
      <c r="N19" s="39">
        <v>13</v>
      </c>
      <c r="O19" s="39">
        <v>5</v>
      </c>
      <c r="P19" s="39">
        <v>7</v>
      </c>
      <c r="Q19" s="39">
        <v>8</v>
      </c>
      <c r="R19" s="39">
        <v>5</v>
      </c>
      <c r="S19" s="40">
        <f t="shared" si="0"/>
        <v>87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</row>
    <row r="20" spans="1:75" s="35" customFormat="1" ht="12.75" customHeight="1" x14ac:dyDescent="0.2">
      <c r="A20" s="36" t="s">
        <v>114</v>
      </c>
      <c r="B20" s="37" t="s">
        <v>69</v>
      </c>
      <c r="C20" s="37" t="s">
        <v>53</v>
      </c>
      <c r="D20" s="38">
        <v>2523000</v>
      </c>
      <c r="E20" s="38">
        <v>1700000</v>
      </c>
      <c r="F20" s="38" t="s">
        <v>87</v>
      </c>
      <c r="G20" s="42" t="s">
        <v>81</v>
      </c>
      <c r="H20" s="42" t="s">
        <v>88</v>
      </c>
      <c r="I20" s="42" t="s">
        <v>81</v>
      </c>
      <c r="J20" s="42" t="s">
        <v>104</v>
      </c>
      <c r="K20" s="42" t="s">
        <v>81</v>
      </c>
      <c r="L20" s="39">
        <v>35</v>
      </c>
      <c r="M20" s="39">
        <v>14</v>
      </c>
      <c r="N20" s="39">
        <v>14</v>
      </c>
      <c r="O20" s="39">
        <v>5</v>
      </c>
      <c r="P20" s="39">
        <v>9</v>
      </c>
      <c r="Q20" s="39">
        <v>9</v>
      </c>
      <c r="R20" s="39">
        <v>4</v>
      </c>
      <c r="S20" s="40">
        <f t="shared" si="0"/>
        <v>90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</row>
    <row r="21" spans="1:75" s="35" customFormat="1" ht="12.75" customHeight="1" x14ac:dyDescent="0.2">
      <c r="A21" s="36" t="s">
        <v>116</v>
      </c>
      <c r="B21" s="37" t="s">
        <v>70</v>
      </c>
      <c r="C21" s="37" t="s">
        <v>54</v>
      </c>
      <c r="D21" s="38">
        <v>6236500</v>
      </c>
      <c r="E21" s="38">
        <v>1800000</v>
      </c>
      <c r="F21" s="38" t="s">
        <v>88</v>
      </c>
      <c r="G21" s="42" t="s">
        <v>81</v>
      </c>
      <c r="H21" s="42" t="s">
        <v>82</v>
      </c>
      <c r="I21" s="42" t="s">
        <v>81</v>
      </c>
      <c r="J21" s="42" t="s">
        <v>105</v>
      </c>
      <c r="K21" s="42" t="s">
        <v>81</v>
      </c>
      <c r="L21" s="39">
        <v>37</v>
      </c>
      <c r="M21" s="39">
        <v>14</v>
      </c>
      <c r="N21" s="39">
        <v>14</v>
      </c>
      <c r="O21" s="39">
        <v>5</v>
      </c>
      <c r="P21" s="39">
        <v>7</v>
      </c>
      <c r="Q21" s="39">
        <v>9</v>
      </c>
      <c r="R21" s="39">
        <v>5</v>
      </c>
      <c r="S21" s="40">
        <f t="shared" si="0"/>
        <v>91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</row>
    <row r="22" spans="1:75" s="35" customFormat="1" ht="12.75" customHeight="1" x14ac:dyDescent="0.2">
      <c r="A22" s="36" t="s">
        <v>125</v>
      </c>
      <c r="B22" s="37" t="s">
        <v>71</v>
      </c>
      <c r="C22" s="37" t="s">
        <v>55</v>
      </c>
      <c r="D22" s="38">
        <v>9744958</v>
      </c>
      <c r="E22" s="38">
        <v>2500000</v>
      </c>
      <c r="F22" s="38" t="s">
        <v>89</v>
      </c>
      <c r="G22" s="42" t="s">
        <v>81</v>
      </c>
      <c r="H22" s="42" t="s">
        <v>95</v>
      </c>
      <c r="I22" s="42" t="s">
        <v>81</v>
      </c>
      <c r="J22" s="42" t="s">
        <v>106</v>
      </c>
      <c r="K22" s="42" t="s">
        <v>81</v>
      </c>
      <c r="L22" s="39">
        <v>30</v>
      </c>
      <c r="M22" s="39">
        <v>10</v>
      </c>
      <c r="N22" s="39">
        <v>12</v>
      </c>
      <c r="O22" s="39">
        <v>4</v>
      </c>
      <c r="P22" s="39">
        <v>4</v>
      </c>
      <c r="Q22" s="39">
        <v>4</v>
      </c>
      <c r="R22" s="39">
        <v>2</v>
      </c>
      <c r="S22" s="40">
        <f t="shared" si="0"/>
        <v>66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</row>
    <row r="23" spans="1:75" s="35" customFormat="1" ht="12.75" customHeight="1" x14ac:dyDescent="0.2">
      <c r="A23" s="36" t="s">
        <v>120</v>
      </c>
      <c r="B23" s="37" t="s">
        <v>72</v>
      </c>
      <c r="C23" s="37" t="s">
        <v>56</v>
      </c>
      <c r="D23" s="38">
        <v>750000</v>
      </c>
      <c r="E23" s="38">
        <v>500000</v>
      </c>
      <c r="F23" s="38" t="s">
        <v>90</v>
      </c>
      <c r="G23" s="42" t="s">
        <v>91</v>
      </c>
      <c r="H23" s="42" t="s">
        <v>86</v>
      </c>
      <c r="I23" s="42" t="s">
        <v>85</v>
      </c>
      <c r="J23" s="42" t="s">
        <v>107</v>
      </c>
      <c r="K23" s="42" t="s">
        <v>81</v>
      </c>
      <c r="L23" s="39">
        <v>32</v>
      </c>
      <c r="M23" s="39">
        <v>10</v>
      </c>
      <c r="N23" s="39">
        <v>12</v>
      </c>
      <c r="O23" s="39">
        <v>5</v>
      </c>
      <c r="P23" s="39">
        <v>8</v>
      </c>
      <c r="Q23" s="39">
        <v>9</v>
      </c>
      <c r="R23" s="39">
        <v>4</v>
      </c>
      <c r="S23" s="40">
        <f t="shared" si="0"/>
        <v>80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</row>
    <row r="24" spans="1:75" s="35" customFormat="1" ht="12.75" customHeight="1" x14ac:dyDescent="0.2">
      <c r="A24" s="36" t="s">
        <v>122</v>
      </c>
      <c r="B24" s="37" t="s">
        <v>73</v>
      </c>
      <c r="C24" s="37" t="s">
        <v>57</v>
      </c>
      <c r="D24" s="38">
        <v>9334680</v>
      </c>
      <c r="E24" s="38">
        <v>1450000</v>
      </c>
      <c r="F24" s="38" t="s">
        <v>92</v>
      </c>
      <c r="G24" s="42" t="s">
        <v>81</v>
      </c>
      <c r="H24" s="42" t="s">
        <v>86</v>
      </c>
      <c r="I24" s="42" t="s">
        <v>81</v>
      </c>
      <c r="J24" s="42" t="s">
        <v>108</v>
      </c>
      <c r="K24" s="42" t="s">
        <v>85</v>
      </c>
      <c r="L24" s="39">
        <v>20</v>
      </c>
      <c r="M24" s="39">
        <v>11</v>
      </c>
      <c r="N24" s="39">
        <v>9</v>
      </c>
      <c r="O24" s="39">
        <v>5</v>
      </c>
      <c r="P24" s="39">
        <v>6</v>
      </c>
      <c r="Q24" s="39">
        <v>7</v>
      </c>
      <c r="R24" s="39">
        <v>3</v>
      </c>
      <c r="S24" s="40">
        <f t="shared" si="0"/>
        <v>61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</row>
    <row r="25" spans="1:75" s="35" customFormat="1" ht="12.75" customHeight="1" x14ac:dyDescent="0.2">
      <c r="A25" s="36" t="s">
        <v>129</v>
      </c>
      <c r="B25" s="37" t="s">
        <v>74</v>
      </c>
      <c r="C25" s="37" t="s">
        <v>58</v>
      </c>
      <c r="D25" s="38">
        <v>6530425</v>
      </c>
      <c r="E25" s="38">
        <v>1300000</v>
      </c>
      <c r="F25" s="38" t="s">
        <v>83</v>
      </c>
      <c r="G25" s="42" t="s">
        <v>81</v>
      </c>
      <c r="H25" s="42" t="s">
        <v>92</v>
      </c>
      <c r="I25" s="42" t="s">
        <v>81</v>
      </c>
      <c r="J25" s="42" t="s">
        <v>109</v>
      </c>
      <c r="K25" s="42" t="s">
        <v>85</v>
      </c>
      <c r="L25" s="39">
        <v>10</v>
      </c>
      <c r="M25" s="39">
        <v>8</v>
      </c>
      <c r="N25" s="39">
        <v>5</v>
      </c>
      <c r="O25" s="39">
        <v>4</v>
      </c>
      <c r="P25" s="39">
        <v>3</v>
      </c>
      <c r="Q25" s="39">
        <v>4</v>
      </c>
      <c r="R25" s="39">
        <v>4</v>
      </c>
      <c r="S25" s="40">
        <f t="shared" si="0"/>
        <v>38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</row>
    <row r="26" spans="1:75" s="35" customFormat="1" ht="12.75" customHeight="1" x14ac:dyDescent="0.2">
      <c r="A26" s="36" t="s">
        <v>123</v>
      </c>
      <c r="B26" s="37" t="s">
        <v>75</v>
      </c>
      <c r="C26" s="37" t="s">
        <v>59</v>
      </c>
      <c r="D26" s="38">
        <v>2782500</v>
      </c>
      <c r="E26" s="38">
        <v>2041000</v>
      </c>
      <c r="F26" s="38" t="s">
        <v>93</v>
      </c>
      <c r="G26" s="42" t="s">
        <v>81</v>
      </c>
      <c r="H26" s="42" t="s">
        <v>90</v>
      </c>
      <c r="I26" s="42" t="s">
        <v>81</v>
      </c>
      <c r="J26" s="42" t="s">
        <v>110</v>
      </c>
      <c r="K26" s="42" t="s">
        <v>85</v>
      </c>
      <c r="L26" s="39">
        <v>35</v>
      </c>
      <c r="M26" s="39">
        <v>11</v>
      </c>
      <c r="N26" s="39">
        <v>13</v>
      </c>
      <c r="O26" s="39">
        <v>4</v>
      </c>
      <c r="P26" s="39">
        <v>3</v>
      </c>
      <c r="Q26" s="39">
        <v>5</v>
      </c>
      <c r="R26" s="39">
        <v>3</v>
      </c>
      <c r="S26" s="40">
        <f t="shared" si="0"/>
        <v>74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</row>
    <row r="27" spans="1:75" s="35" customFormat="1" ht="12.75" customHeight="1" x14ac:dyDescent="0.2">
      <c r="A27" s="36" t="s">
        <v>127</v>
      </c>
      <c r="B27" s="37" t="s">
        <v>76</v>
      </c>
      <c r="C27" s="37" t="s">
        <v>60</v>
      </c>
      <c r="D27" s="38">
        <v>5445800</v>
      </c>
      <c r="E27" s="38">
        <v>1357500</v>
      </c>
      <c r="F27" s="38" t="s">
        <v>94</v>
      </c>
      <c r="G27" s="42" t="s">
        <v>81</v>
      </c>
      <c r="H27" s="42" t="s">
        <v>80</v>
      </c>
      <c r="I27" s="42" t="s">
        <v>81</v>
      </c>
      <c r="J27" s="42" t="s">
        <v>111</v>
      </c>
      <c r="K27" s="42" t="s">
        <v>85</v>
      </c>
      <c r="L27" s="39">
        <v>27</v>
      </c>
      <c r="M27" s="39">
        <v>12</v>
      </c>
      <c r="N27" s="39">
        <v>10</v>
      </c>
      <c r="O27" s="39">
        <v>5</v>
      </c>
      <c r="P27" s="39">
        <v>7</v>
      </c>
      <c r="Q27" s="39">
        <v>6</v>
      </c>
      <c r="R27" s="39">
        <v>2</v>
      </c>
      <c r="S27" s="40">
        <f t="shared" si="0"/>
        <v>69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</row>
    <row r="28" spans="1:75" s="35" customFormat="1" ht="12.75" customHeight="1" x14ac:dyDescent="0.2">
      <c r="A28" s="36" t="s">
        <v>118</v>
      </c>
      <c r="B28" s="37" t="s">
        <v>68</v>
      </c>
      <c r="C28" s="37" t="s">
        <v>61</v>
      </c>
      <c r="D28" s="38">
        <v>7225000</v>
      </c>
      <c r="E28" s="38">
        <v>1500000</v>
      </c>
      <c r="F28" s="38" t="s">
        <v>95</v>
      </c>
      <c r="G28" s="42" t="s">
        <v>81</v>
      </c>
      <c r="H28" s="42" t="s">
        <v>83</v>
      </c>
      <c r="I28" s="42" t="s">
        <v>81</v>
      </c>
      <c r="J28" s="42" t="s">
        <v>112</v>
      </c>
      <c r="K28" s="42" t="s">
        <v>81</v>
      </c>
      <c r="L28" s="39">
        <v>33</v>
      </c>
      <c r="M28" s="39">
        <v>14</v>
      </c>
      <c r="N28" s="39">
        <v>12</v>
      </c>
      <c r="O28" s="39">
        <v>5</v>
      </c>
      <c r="P28" s="39">
        <v>7</v>
      </c>
      <c r="Q28" s="39">
        <v>7</v>
      </c>
      <c r="R28" s="39">
        <v>5</v>
      </c>
      <c r="S28" s="40">
        <f t="shared" si="0"/>
        <v>83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</row>
    <row r="29" spans="1:75" s="35" customFormat="1" ht="12.75" customHeight="1" x14ac:dyDescent="0.2">
      <c r="A29" s="36" t="s">
        <v>121</v>
      </c>
      <c r="B29" s="37" t="s">
        <v>77</v>
      </c>
      <c r="C29" s="37" t="s">
        <v>62</v>
      </c>
      <c r="D29" s="38">
        <v>2718500</v>
      </c>
      <c r="E29" s="38">
        <v>1300000</v>
      </c>
      <c r="F29" s="38" t="s">
        <v>96</v>
      </c>
      <c r="G29" s="42" t="s">
        <v>91</v>
      </c>
      <c r="H29" s="42" t="s">
        <v>84</v>
      </c>
      <c r="I29" s="42" t="s">
        <v>81</v>
      </c>
      <c r="J29" s="42" t="s">
        <v>113</v>
      </c>
      <c r="K29" s="42" t="s">
        <v>85</v>
      </c>
      <c r="L29" s="39">
        <v>32</v>
      </c>
      <c r="M29" s="39">
        <v>10</v>
      </c>
      <c r="N29" s="39">
        <v>11</v>
      </c>
      <c r="O29" s="39">
        <v>5</v>
      </c>
      <c r="P29" s="39">
        <v>9</v>
      </c>
      <c r="Q29" s="39">
        <v>9</v>
      </c>
      <c r="R29" s="39">
        <v>2</v>
      </c>
      <c r="S29" s="40">
        <f t="shared" si="0"/>
        <v>78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</row>
    <row r="30" spans="1:75" s="35" customFormat="1" ht="12.75" customHeight="1" x14ac:dyDescent="0.2">
      <c r="A30" s="36" t="s">
        <v>128</v>
      </c>
      <c r="B30" s="37" t="s">
        <v>78</v>
      </c>
      <c r="C30" s="37" t="s">
        <v>63</v>
      </c>
      <c r="D30" s="38">
        <v>3393500</v>
      </c>
      <c r="E30" s="38">
        <v>1700000</v>
      </c>
      <c r="F30" s="38" t="s">
        <v>97</v>
      </c>
      <c r="G30" s="42" t="s">
        <v>81</v>
      </c>
      <c r="H30" s="42" t="s">
        <v>89</v>
      </c>
      <c r="I30" s="42" t="s">
        <v>85</v>
      </c>
      <c r="J30" s="42" t="s">
        <v>99</v>
      </c>
      <c r="K30" s="42" t="s">
        <v>81</v>
      </c>
      <c r="L30" s="39">
        <v>10</v>
      </c>
      <c r="M30" s="39">
        <v>8</v>
      </c>
      <c r="N30" s="39">
        <v>7</v>
      </c>
      <c r="O30" s="39">
        <v>4</v>
      </c>
      <c r="P30" s="39">
        <v>8</v>
      </c>
      <c r="Q30" s="39">
        <v>5</v>
      </c>
      <c r="R30" s="39">
        <v>4</v>
      </c>
      <c r="S30" s="40">
        <f t="shared" si="0"/>
        <v>46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</row>
    <row r="31" spans="1:75" s="35" customFormat="1" ht="12.75" customHeight="1" x14ac:dyDescent="0.2">
      <c r="A31" s="36" t="s">
        <v>117</v>
      </c>
      <c r="B31" s="37" t="s">
        <v>79</v>
      </c>
      <c r="C31" s="37" t="s">
        <v>64</v>
      </c>
      <c r="D31" s="38">
        <v>2990000</v>
      </c>
      <c r="E31" s="38">
        <v>1250000</v>
      </c>
      <c r="F31" s="38" t="s">
        <v>98</v>
      </c>
      <c r="G31" s="42" t="s">
        <v>81</v>
      </c>
      <c r="H31" s="42" t="s">
        <v>96</v>
      </c>
      <c r="I31" s="42" t="s">
        <v>91</v>
      </c>
      <c r="J31" s="42" t="s">
        <v>100</v>
      </c>
      <c r="K31" s="42" t="s">
        <v>81</v>
      </c>
      <c r="L31" s="39">
        <v>35</v>
      </c>
      <c r="M31" s="39">
        <v>10</v>
      </c>
      <c r="N31" s="39">
        <v>12</v>
      </c>
      <c r="O31" s="39">
        <v>5</v>
      </c>
      <c r="P31" s="39">
        <v>9</v>
      </c>
      <c r="Q31" s="39">
        <v>9</v>
      </c>
      <c r="R31" s="39">
        <v>3</v>
      </c>
      <c r="S31" s="40">
        <f t="shared" si="0"/>
        <v>83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</row>
    <row r="32" spans="1:75" ht="12" x14ac:dyDescent="0.3">
      <c r="D32" s="43">
        <f>SUM(D15:D31)</f>
        <v>86717763</v>
      </c>
      <c r="E32" s="43">
        <f>SUM(E15:E31)</f>
        <v>25548500</v>
      </c>
      <c r="F32" s="43"/>
    </row>
    <row r="33" spans="5:8" ht="12" x14ac:dyDescent="0.3">
      <c r="E33" s="43"/>
      <c r="F33" s="43"/>
      <c r="G33" s="43"/>
      <c r="H33" s="43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1" xr:uid="{B30D4C18-3BF6-408E-8139-90DC73148045}">
      <formula1>40</formula1>
    </dataValidation>
    <dataValidation type="decimal" operator="lessThanOrEqual" allowBlank="1" showInputMessage="1" showErrorMessage="1" error="max. 15" sqref="M15:N31" xr:uid="{3E13883F-F81B-4FFF-A5AF-3083278F9EC7}">
      <formula1>15</formula1>
    </dataValidation>
    <dataValidation type="decimal" operator="lessThanOrEqual" allowBlank="1" showInputMessage="1" showErrorMessage="1" error="max. 10" sqref="P15:Q31" xr:uid="{08FFF071-A0C9-4F28-A882-385022B74CBD}">
      <formula1>10</formula1>
    </dataValidation>
    <dataValidation type="decimal" operator="lessThanOrEqual" allowBlank="1" showInputMessage="1" showErrorMessage="1" error="max. 5" sqref="O15:O31 R15:R31" xr:uid="{78EA2571-10D5-4B4E-B610-8BCA1590A9B9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454F-FBAC-4234-AD4E-DA2660B206FE}">
  <dimension ref="A1:BW3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7.88671875" style="31" customWidth="1"/>
    <col min="7" max="7" width="5.6640625" style="32" customWidth="1"/>
    <col min="8" max="8" width="18.44140625" style="32" customWidth="1"/>
    <col min="9" max="9" width="5.6640625" style="31" customWidth="1"/>
    <col min="10" max="10" width="17.441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75" ht="38.25" customHeight="1" x14ac:dyDescent="0.3">
      <c r="A1" s="30" t="s">
        <v>36</v>
      </c>
    </row>
    <row r="2" spans="1:75" ht="12.6" x14ac:dyDescent="0.3">
      <c r="A2" s="33" t="s">
        <v>46</v>
      </c>
      <c r="D2" s="33" t="s">
        <v>25</v>
      </c>
    </row>
    <row r="3" spans="1:75" ht="12.6" x14ac:dyDescent="0.3">
      <c r="A3" s="33" t="s">
        <v>44</v>
      </c>
      <c r="D3" s="31" t="s">
        <v>37</v>
      </c>
    </row>
    <row r="4" spans="1:75" ht="12.6" x14ac:dyDescent="0.3">
      <c r="A4" s="33" t="s">
        <v>47</v>
      </c>
      <c r="D4" s="31" t="s">
        <v>38</v>
      </c>
    </row>
    <row r="5" spans="1:75" ht="12.6" x14ac:dyDescent="0.3">
      <c r="A5" s="33" t="s">
        <v>43</v>
      </c>
      <c r="D5" s="31" t="s">
        <v>39</v>
      </c>
    </row>
    <row r="6" spans="1:75" ht="12.6" x14ac:dyDescent="0.3">
      <c r="A6" s="46" t="s">
        <v>45</v>
      </c>
      <c r="D6" s="31" t="s">
        <v>40</v>
      </c>
    </row>
    <row r="7" spans="1:75" ht="12.6" x14ac:dyDescent="0.3">
      <c r="A7" s="33" t="s">
        <v>24</v>
      </c>
      <c r="D7" s="31" t="s">
        <v>41</v>
      </c>
    </row>
    <row r="8" spans="1:75" ht="12.6" customHeight="1" x14ac:dyDescent="0.3">
      <c r="D8" s="20"/>
      <c r="E8" s="20"/>
      <c r="F8" s="20"/>
      <c r="G8" s="20"/>
      <c r="H8" s="20"/>
      <c r="I8" s="20"/>
      <c r="J8" s="20"/>
      <c r="K8" s="20"/>
    </row>
    <row r="9" spans="1:75" ht="12.6" customHeight="1" x14ac:dyDescent="0.3">
      <c r="A9" s="33"/>
      <c r="D9" s="33" t="s">
        <v>26</v>
      </c>
      <c r="E9" s="44"/>
      <c r="F9" s="44"/>
      <c r="G9" s="44"/>
      <c r="H9" s="44"/>
      <c r="I9" s="44"/>
      <c r="J9" s="44"/>
      <c r="K9" s="44"/>
    </row>
    <row r="10" spans="1:75" ht="39" customHeight="1" x14ac:dyDescent="0.3">
      <c r="A10" s="33"/>
      <c r="D10" s="20" t="s">
        <v>42</v>
      </c>
      <c r="E10" s="20"/>
      <c r="F10" s="20"/>
      <c r="G10" s="20"/>
      <c r="H10" s="20"/>
      <c r="I10" s="20"/>
      <c r="J10" s="20"/>
      <c r="K10" s="20"/>
    </row>
    <row r="11" spans="1:75" ht="12.6" customHeight="1" x14ac:dyDescent="0.3">
      <c r="A11" s="33"/>
    </row>
    <row r="12" spans="1:7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33</v>
      </c>
      <c r="G12" s="21"/>
      <c r="H12" s="21" t="s">
        <v>34</v>
      </c>
      <c r="I12" s="21"/>
      <c r="J12" s="21" t="s">
        <v>35</v>
      </c>
      <c r="K12" s="21"/>
      <c r="L12" s="21" t="s">
        <v>15</v>
      </c>
      <c r="M12" s="21" t="s">
        <v>14</v>
      </c>
      <c r="N12" s="21" t="s">
        <v>16</v>
      </c>
      <c r="O12" s="21" t="s">
        <v>30</v>
      </c>
      <c r="P12" s="21" t="s">
        <v>31</v>
      </c>
      <c r="Q12" s="21" t="s">
        <v>32</v>
      </c>
      <c r="R12" s="21" t="s">
        <v>3</v>
      </c>
      <c r="S12" s="21" t="s">
        <v>4</v>
      </c>
    </row>
    <row r="13" spans="1:7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75" ht="37.5" customHeight="1" x14ac:dyDescent="0.3">
      <c r="A14" s="22"/>
      <c r="B14" s="22"/>
      <c r="C14" s="22"/>
      <c r="D14" s="22"/>
      <c r="E14" s="26"/>
      <c r="F14" s="34" t="s">
        <v>27</v>
      </c>
      <c r="G14" s="45" t="s">
        <v>28</v>
      </c>
      <c r="H14" s="45" t="s">
        <v>27</v>
      </c>
      <c r="I14" s="45" t="s">
        <v>28</v>
      </c>
      <c r="J14" s="45" t="s">
        <v>27</v>
      </c>
      <c r="K14" s="45" t="s">
        <v>28</v>
      </c>
      <c r="L14" s="45" t="s">
        <v>29</v>
      </c>
      <c r="M14" s="45" t="s">
        <v>21</v>
      </c>
      <c r="N14" s="45" t="s">
        <v>21</v>
      </c>
      <c r="O14" s="45" t="s">
        <v>22</v>
      </c>
      <c r="P14" s="45" t="s">
        <v>23</v>
      </c>
      <c r="Q14" s="45" t="s">
        <v>23</v>
      </c>
      <c r="R14" s="45" t="s">
        <v>22</v>
      </c>
      <c r="S14" s="45"/>
    </row>
    <row r="15" spans="1:75" s="35" customFormat="1" ht="12.75" customHeight="1" x14ac:dyDescent="0.2">
      <c r="A15" s="36" t="s">
        <v>119</v>
      </c>
      <c r="B15" s="37" t="s">
        <v>65</v>
      </c>
      <c r="C15" s="37" t="s">
        <v>48</v>
      </c>
      <c r="D15" s="38">
        <v>4165400</v>
      </c>
      <c r="E15" s="38">
        <v>1500000</v>
      </c>
      <c r="F15" s="38" t="s">
        <v>80</v>
      </c>
      <c r="G15" s="42" t="s">
        <v>81</v>
      </c>
      <c r="H15" s="42" t="s">
        <v>97</v>
      </c>
      <c r="I15" s="42" t="s">
        <v>81</v>
      </c>
      <c r="J15" s="42" t="s">
        <v>99</v>
      </c>
      <c r="K15" s="42" t="s">
        <v>81</v>
      </c>
      <c r="L15" s="39">
        <v>36</v>
      </c>
      <c r="M15" s="39">
        <v>12</v>
      </c>
      <c r="N15" s="39">
        <v>14</v>
      </c>
      <c r="O15" s="39">
        <v>5</v>
      </c>
      <c r="P15" s="39">
        <v>9</v>
      </c>
      <c r="Q15" s="39">
        <v>9</v>
      </c>
      <c r="R15" s="39">
        <v>5</v>
      </c>
      <c r="S15" s="40">
        <f>SUM(L15:R15)</f>
        <v>90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</row>
    <row r="16" spans="1:75" s="35" customFormat="1" ht="12.75" customHeight="1" x14ac:dyDescent="0.2">
      <c r="A16" s="36" t="s">
        <v>124</v>
      </c>
      <c r="B16" s="37" t="s">
        <v>66</v>
      </c>
      <c r="C16" s="37" t="s">
        <v>49</v>
      </c>
      <c r="D16" s="38">
        <v>2976400</v>
      </c>
      <c r="E16" s="38">
        <v>1150000</v>
      </c>
      <c r="F16" s="38" t="s">
        <v>82</v>
      </c>
      <c r="G16" s="42" t="s">
        <v>81</v>
      </c>
      <c r="H16" s="42" t="s">
        <v>87</v>
      </c>
      <c r="I16" s="42" t="s">
        <v>81</v>
      </c>
      <c r="J16" s="42" t="s">
        <v>100</v>
      </c>
      <c r="K16" s="42" t="s">
        <v>85</v>
      </c>
      <c r="L16" s="39">
        <v>22</v>
      </c>
      <c r="M16" s="39">
        <v>10</v>
      </c>
      <c r="N16" s="39">
        <v>10</v>
      </c>
      <c r="O16" s="39">
        <v>4</v>
      </c>
      <c r="P16" s="39">
        <v>6</v>
      </c>
      <c r="Q16" s="39">
        <v>7</v>
      </c>
      <c r="R16" s="39">
        <v>4</v>
      </c>
      <c r="S16" s="40">
        <f t="shared" ref="S16:S31" si="0">SUM(L16:R16)</f>
        <v>63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</row>
    <row r="17" spans="1:75" s="35" customFormat="1" ht="12.75" customHeight="1" x14ac:dyDescent="0.2">
      <c r="A17" s="36" t="s">
        <v>126</v>
      </c>
      <c r="B17" s="37" t="s">
        <v>65</v>
      </c>
      <c r="C17" s="37" t="s">
        <v>50</v>
      </c>
      <c r="D17" s="38">
        <v>4020100</v>
      </c>
      <c r="E17" s="38">
        <v>1200000</v>
      </c>
      <c r="F17" s="38" t="s">
        <v>83</v>
      </c>
      <c r="G17" s="42" t="s">
        <v>81</v>
      </c>
      <c r="H17" s="42" t="s">
        <v>93</v>
      </c>
      <c r="I17" s="42" t="s">
        <v>81</v>
      </c>
      <c r="J17" s="42" t="s">
        <v>101</v>
      </c>
      <c r="K17" s="42" t="s">
        <v>81</v>
      </c>
      <c r="L17" s="39">
        <v>20</v>
      </c>
      <c r="M17" s="39">
        <v>12</v>
      </c>
      <c r="N17" s="39">
        <v>13</v>
      </c>
      <c r="O17" s="39">
        <v>4</v>
      </c>
      <c r="P17" s="39">
        <v>6</v>
      </c>
      <c r="Q17" s="39">
        <v>6</v>
      </c>
      <c r="R17" s="39">
        <v>5</v>
      </c>
      <c r="S17" s="40">
        <f t="shared" si="0"/>
        <v>66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</row>
    <row r="18" spans="1:75" s="35" customFormat="1" ht="12.75" customHeight="1" x14ac:dyDescent="0.2">
      <c r="A18" s="36" t="s">
        <v>130</v>
      </c>
      <c r="B18" s="37" t="s">
        <v>67</v>
      </c>
      <c r="C18" s="37" t="s">
        <v>51</v>
      </c>
      <c r="D18" s="38">
        <v>10829000</v>
      </c>
      <c r="E18" s="38">
        <v>1500000</v>
      </c>
      <c r="F18" s="38" t="s">
        <v>84</v>
      </c>
      <c r="G18" s="42" t="s">
        <v>85</v>
      </c>
      <c r="H18" s="42" t="s">
        <v>80</v>
      </c>
      <c r="I18" s="42" t="s">
        <v>81</v>
      </c>
      <c r="J18" s="42" t="s">
        <v>102</v>
      </c>
      <c r="K18" s="42" t="s">
        <v>85</v>
      </c>
      <c r="L18" s="39">
        <v>24</v>
      </c>
      <c r="M18" s="39">
        <v>11</v>
      </c>
      <c r="N18" s="39">
        <v>11</v>
      </c>
      <c r="O18" s="39">
        <v>4</v>
      </c>
      <c r="P18" s="39">
        <v>6</v>
      </c>
      <c r="Q18" s="39">
        <v>6</v>
      </c>
      <c r="R18" s="39">
        <v>2</v>
      </c>
      <c r="S18" s="40">
        <f t="shared" si="0"/>
        <v>64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</row>
    <row r="19" spans="1:75" s="35" customFormat="1" ht="12.75" customHeight="1" x14ac:dyDescent="0.2">
      <c r="A19" s="36" t="s">
        <v>115</v>
      </c>
      <c r="B19" s="37" t="s">
        <v>68</v>
      </c>
      <c r="C19" s="37" t="s">
        <v>52</v>
      </c>
      <c r="D19" s="38">
        <v>5052000</v>
      </c>
      <c r="E19" s="38">
        <v>1800000</v>
      </c>
      <c r="F19" s="38" t="s">
        <v>86</v>
      </c>
      <c r="G19" s="42" t="s">
        <v>81</v>
      </c>
      <c r="H19" s="42" t="s">
        <v>94</v>
      </c>
      <c r="I19" s="42" t="s">
        <v>81</v>
      </c>
      <c r="J19" s="42" t="s">
        <v>103</v>
      </c>
      <c r="K19" s="42" t="s">
        <v>81</v>
      </c>
      <c r="L19" s="39">
        <v>34</v>
      </c>
      <c r="M19" s="39">
        <v>13</v>
      </c>
      <c r="N19" s="39">
        <v>13</v>
      </c>
      <c r="O19" s="39">
        <v>5</v>
      </c>
      <c r="P19" s="39">
        <v>8</v>
      </c>
      <c r="Q19" s="39">
        <v>8</v>
      </c>
      <c r="R19" s="39">
        <v>4</v>
      </c>
      <c r="S19" s="40">
        <f t="shared" si="0"/>
        <v>85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</row>
    <row r="20" spans="1:75" s="35" customFormat="1" ht="12.75" customHeight="1" x14ac:dyDescent="0.2">
      <c r="A20" s="36" t="s">
        <v>114</v>
      </c>
      <c r="B20" s="37" t="s">
        <v>69</v>
      </c>
      <c r="C20" s="37" t="s">
        <v>53</v>
      </c>
      <c r="D20" s="38">
        <v>2523000</v>
      </c>
      <c r="E20" s="38">
        <v>1700000</v>
      </c>
      <c r="F20" s="38" t="s">
        <v>87</v>
      </c>
      <c r="G20" s="42" t="s">
        <v>81</v>
      </c>
      <c r="H20" s="42" t="s">
        <v>88</v>
      </c>
      <c r="I20" s="42" t="s">
        <v>81</v>
      </c>
      <c r="J20" s="42" t="s">
        <v>104</v>
      </c>
      <c r="K20" s="42" t="s">
        <v>81</v>
      </c>
      <c r="L20" s="39">
        <v>34</v>
      </c>
      <c r="M20" s="39">
        <v>12</v>
      </c>
      <c r="N20" s="39">
        <v>12</v>
      </c>
      <c r="O20" s="39">
        <v>5</v>
      </c>
      <c r="P20" s="39">
        <v>7</v>
      </c>
      <c r="Q20" s="39">
        <v>8</v>
      </c>
      <c r="R20" s="39">
        <v>4</v>
      </c>
      <c r="S20" s="40">
        <f t="shared" si="0"/>
        <v>82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</row>
    <row r="21" spans="1:75" s="35" customFormat="1" ht="12.75" customHeight="1" x14ac:dyDescent="0.2">
      <c r="A21" s="36" t="s">
        <v>116</v>
      </c>
      <c r="B21" s="37" t="s">
        <v>70</v>
      </c>
      <c r="C21" s="37" t="s">
        <v>54</v>
      </c>
      <c r="D21" s="38">
        <v>6236500</v>
      </c>
      <c r="E21" s="38">
        <v>1800000</v>
      </c>
      <c r="F21" s="38" t="s">
        <v>88</v>
      </c>
      <c r="G21" s="42" t="s">
        <v>81</v>
      </c>
      <c r="H21" s="42" t="s">
        <v>82</v>
      </c>
      <c r="I21" s="42" t="s">
        <v>81</v>
      </c>
      <c r="J21" s="42" t="s">
        <v>105</v>
      </c>
      <c r="K21" s="42" t="s">
        <v>81</v>
      </c>
      <c r="L21" s="39">
        <v>33</v>
      </c>
      <c r="M21" s="39">
        <v>11</v>
      </c>
      <c r="N21" s="39">
        <v>12</v>
      </c>
      <c r="O21" s="39">
        <v>5</v>
      </c>
      <c r="P21" s="39">
        <v>7</v>
      </c>
      <c r="Q21" s="39">
        <v>7</v>
      </c>
      <c r="R21" s="39">
        <v>5</v>
      </c>
      <c r="S21" s="40">
        <f t="shared" si="0"/>
        <v>80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</row>
    <row r="22" spans="1:75" s="35" customFormat="1" ht="12.75" customHeight="1" x14ac:dyDescent="0.2">
      <c r="A22" s="36" t="s">
        <v>125</v>
      </c>
      <c r="B22" s="37" t="s">
        <v>71</v>
      </c>
      <c r="C22" s="37" t="s">
        <v>55</v>
      </c>
      <c r="D22" s="38">
        <v>9744958</v>
      </c>
      <c r="E22" s="38">
        <v>2500000</v>
      </c>
      <c r="F22" s="38" t="s">
        <v>89</v>
      </c>
      <c r="G22" s="42" t="s">
        <v>81</v>
      </c>
      <c r="H22" s="42" t="s">
        <v>95</v>
      </c>
      <c r="I22" s="42" t="s">
        <v>81</v>
      </c>
      <c r="J22" s="42" t="s">
        <v>106</v>
      </c>
      <c r="K22" s="42" t="s">
        <v>81</v>
      </c>
      <c r="L22" s="39">
        <v>25</v>
      </c>
      <c r="M22" s="39">
        <v>11</v>
      </c>
      <c r="N22" s="39">
        <v>11</v>
      </c>
      <c r="O22" s="39">
        <v>4</v>
      </c>
      <c r="P22" s="39">
        <v>7</v>
      </c>
      <c r="Q22" s="39">
        <v>6</v>
      </c>
      <c r="R22" s="39">
        <v>2</v>
      </c>
      <c r="S22" s="40">
        <f t="shared" si="0"/>
        <v>66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</row>
    <row r="23" spans="1:75" s="35" customFormat="1" ht="12.75" customHeight="1" x14ac:dyDescent="0.2">
      <c r="A23" s="36" t="s">
        <v>120</v>
      </c>
      <c r="B23" s="37" t="s">
        <v>72</v>
      </c>
      <c r="C23" s="37" t="s">
        <v>56</v>
      </c>
      <c r="D23" s="38">
        <v>750000</v>
      </c>
      <c r="E23" s="38">
        <v>500000</v>
      </c>
      <c r="F23" s="38" t="s">
        <v>90</v>
      </c>
      <c r="G23" s="42" t="s">
        <v>91</v>
      </c>
      <c r="H23" s="42" t="s">
        <v>86</v>
      </c>
      <c r="I23" s="42" t="s">
        <v>85</v>
      </c>
      <c r="J23" s="42" t="s">
        <v>107</v>
      </c>
      <c r="K23" s="42" t="s">
        <v>81</v>
      </c>
      <c r="L23" s="39">
        <v>34</v>
      </c>
      <c r="M23" s="39">
        <v>12</v>
      </c>
      <c r="N23" s="39">
        <v>12</v>
      </c>
      <c r="O23" s="39">
        <v>5</v>
      </c>
      <c r="P23" s="39">
        <v>8</v>
      </c>
      <c r="Q23" s="39">
        <v>8</v>
      </c>
      <c r="R23" s="39">
        <v>4</v>
      </c>
      <c r="S23" s="40">
        <f t="shared" si="0"/>
        <v>83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</row>
    <row r="24" spans="1:75" s="35" customFormat="1" ht="12.75" customHeight="1" x14ac:dyDescent="0.2">
      <c r="A24" s="36" t="s">
        <v>122</v>
      </c>
      <c r="B24" s="37" t="s">
        <v>73</v>
      </c>
      <c r="C24" s="37" t="s">
        <v>57</v>
      </c>
      <c r="D24" s="38">
        <v>9334680</v>
      </c>
      <c r="E24" s="38">
        <v>1450000</v>
      </c>
      <c r="F24" s="38" t="s">
        <v>92</v>
      </c>
      <c r="G24" s="42" t="s">
        <v>81</v>
      </c>
      <c r="H24" s="42" t="s">
        <v>86</v>
      </c>
      <c r="I24" s="42" t="s">
        <v>81</v>
      </c>
      <c r="J24" s="42" t="s">
        <v>108</v>
      </c>
      <c r="K24" s="42" t="s">
        <v>85</v>
      </c>
      <c r="L24" s="39">
        <v>28</v>
      </c>
      <c r="M24" s="39">
        <v>11</v>
      </c>
      <c r="N24" s="39">
        <v>13</v>
      </c>
      <c r="O24" s="39">
        <v>4</v>
      </c>
      <c r="P24" s="39">
        <v>7</v>
      </c>
      <c r="Q24" s="39">
        <v>7</v>
      </c>
      <c r="R24" s="39">
        <v>3</v>
      </c>
      <c r="S24" s="40">
        <f t="shared" si="0"/>
        <v>73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</row>
    <row r="25" spans="1:75" s="35" customFormat="1" ht="12.75" customHeight="1" x14ac:dyDescent="0.2">
      <c r="A25" s="36" t="s">
        <v>129</v>
      </c>
      <c r="B25" s="37" t="s">
        <v>74</v>
      </c>
      <c r="C25" s="37" t="s">
        <v>58</v>
      </c>
      <c r="D25" s="38">
        <v>6530425</v>
      </c>
      <c r="E25" s="38">
        <v>1300000</v>
      </c>
      <c r="F25" s="38" t="s">
        <v>83</v>
      </c>
      <c r="G25" s="42" t="s">
        <v>81</v>
      </c>
      <c r="H25" s="42" t="s">
        <v>92</v>
      </c>
      <c r="I25" s="42" t="s">
        <v>81</v>
      </c>
      <c r="J25" s="42" t="s">
        <v>109</v>
      </c>
      <c r="K25" s="42" t="s">
        <v>85</v>
      </c>
      <c r="L25" s="39">
        <v>25</v>
      </c>
      <c r="M25" s="39">
        <v>10</v>
      </c>
      <c r="N25" s="39">
        <v>11</v>
      </c>
      <c r="O25" s="39">
        <v>4</v>
      </c>
      <c r="P25" s="39">
        <v>6</v>
      </c>
      <c r="Q25" s="39">
        <v>6</v>
      </c>
      <c r="R25" s="39">
        <v>4</v>
      </c>
      <c r="S25" s="40">
        <f t="shared" si="0"/>
        <v>66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</row>
    <row r="26" spans="1:75" s="35" customFormat="1" ht="12.75" customHeight="1" x14ac:dyDescent="0.2">
      <c r="A26" s="36" t="s">
        <v>123</v>
      </c>
      <c r="B26" s="37" t="s">
        <v>75</v>
      </c>
      <c r="C26" s="37" t="s">
        <v>59</v>
      </c>
      <c r="D26" s="38">
        <v>2782500</v>
      </c>
      <c r="E26" s="38">
        <v>2041000</v>
      </c>
      <c r="F26" s="38" t="s">
        <v>93</v>
      </c>
      <c r="G26" s="42" t="s">
        <v>81</v>
      </c>
      <c r="H26" s="42" t="s">
        <v>90</v>
      </c>
      <c r="I26" s="42" t="s">
        <v>81</v>
      </c>
      <c r="J26" s="42" t="s">
        <v>110</v>
      </c>
      <c r="K26" s="42" t="s">
        <v>85</v>
      </c>
      <c r="L26" s="39">
        <v>26</v>
      </c>
      <c r="M26" s="39">
        <v>10</v>
      </c>
      <c r="N26" s="39">
        <v>10</v>
      </c>
      <c r="O26" s="39">
        <v>4</v>
      </c>
      <c r="P26" s="39">
        <v>6</v>
      </c>
      <c r="Q26" s="39">
        <v>7</v>
      </c>
      <c r="R26" s="39">
        <v>3</v>
      </c>
      <c r="S26" s="40">
        <f t="shared" si="0"/>
        <v>66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</row>
    <row r="27" spans="1:75" s="35" customFormat="1" ht="12.75" customHeight="1" x14ac:dyDescent="0.2">
      <c r="A27" s="36" t="s">
        <v>127</v>
      </c>
      <c r="B27" s="37" t="s">
        <v>76</v>
      </c>
      <c r="C27" s="37" t="s">
        <v>60</v>
      </c>
      <c r="D27" s="38">
        <v>5445800</v>
      </c>
      <c r="E27" s="38">
        <v>1357500</v>
      </c>
      <c r="F27" s="38" t="s">
        <v>94</v>
      </c>
      <c r="G27" s="42" t="s">
        <v>81</v>
      </c>
      <c r="H27" s="42" t="s">
        <v>80</v>
      </c>
      <c r="I27" s="42" t="s">
        <v>81</v>
      </c>
      <c r="J27" s="42" t="s">
        <v>111</v>
      </c>
      <c r="K27" s="42" t="s">
        <v>85</v>
      </c>
      <c r="L27" s="39">
        <v>27</v>
      </c>
      <c r="M27" s="39">
        <v>11</v>
      </c>
      <c r="N27" s="39">
        <v>11</v>
      </c>
      <c r="O27" s="39">
        <v>4</v>
      </c>
      <c r="P27" s="39">
        <v>7</v>
      </c>
      <c r="Q27" s="39">
        <v>7</v>
      </c>
      <c r="R27" s="39">
        <v>2</v>
      </c>
      <c r="S27" s="40">
        <f t="shared" si="0"/>
        <v>69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</row>
    <row r="28" spans="1:75" s="35" customFormat="1" ht="12.75" customHeight="1" x14ac:dyDescent="0.2">
      <c r="A28" s="36" t="s">
        <v>118</v>
      </c>
      <c r="B28" s="37" t="s">
        <v>68</v>
      </c>
      <c r="C28" s="37" t="s">
        <v>61</v>
      </c>
      <c r="D28" s="38">
        <v>7225000</v>
      </c>
      <c r="E28" s="38">
        <v>1500000</v>
      </c>
      <c r="F28" s="38" t="s">
        <v>95</v>
      </c>
      <c r="G28" s="42" t="s">
        <v>81</v>
      </c>
      <c r="H28" s="42" t="s">
        <v>83</v>
      </c>
      <c r="I28" s="42" t="s">
        <v>81</v>
      </c>
      <c r="J28" s="42" t="s">
        <v>112</v>
      </c>
      <c r="K28" s="42" t="s">
        <v>81</v>
      </c>
      <c r="L28" s="39">
        <v>30</v>
      </c>
      <c r="M28" s="39">
        <v>13</v>
      </c>
      <c r="N28" s="39">
        <v>12</v>
      </c>
      <c r="O28" s="39">
        <v>5</v>
      </c>
      <c r="P28" s="39">
        <v>8</v>
      </c>
      <c r="Q28" s="39">
        <v>8</v>
      </c>
      <c r="R28" s="39">
        <v>4</v>
      </c>
      <c r="S28" s="40">
        <f t="shared" si="0"/>
        <v>80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</row>
    <row r="29" spans="1:75" s="35" customFormat="1" ht="12.75" customHeight="1" x14ac:dyDescent="0.2">
      <c r="A29" s="36" t="s">
        <v>121</v>
      </c>
      <c r="B29" s="37" t="s">
        <v>77</v>
      </c>
      <c r="C29" s="37" t="s">
        <v>62</v>
      </c>
      <c r="D29" s="38">
        <v>2718500</v>
      </c>
      <c r="E29" s="38">
        <v>1300000</v>
      </c>
      <c r="F29" s="38" t="s">
        <v>96</v>
      </c>
      <c r="G29" s="42" t="s">
        <v>91</v>
      </c>
      <c r="H29" s="42" t="s">
        <v>84</v>
      </c>
      <c r="I29" s="42" t="s">
        <v>81</v>
      </c>
      <c r="J29" s="42" t="s">
        <v>113</v>
      </c>
      <c r="K29" s="42" t="s">
        <v>85</v>
      </c>
      <c r="L29" s="39">
        <v>33</v>
      </c>
      <c r="M29" s="39">
        <v>12</v>
      </c>
      <c r="N29" s="39">
        <v>12</v>
      </c>
      <c r="O29" s="39">
        <v>4</v>
      </c>
      <c r="P29" s="39">
        <v>8</v>
      </c>
      <c r="Q29" s="39">
        <v>8</v>
      </c>
      <c r="R29" s="39">
        <v>2</v>
      </c>
      <c r="S29" s="40">
        <f t="shared" si="0"/>
        <v>79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</row>
    <row r="30" spans="1:75" s="35" customFormat="1" ht="12.75" customHeight="1" x14ac:dyDescent="0.2">
      <c r="A30" s="36" t="s">
        <v>128</v>
      </c>
      <c r="B30" s="37" t="s">
        <v>78</v>
      </c>
      <c r="C30" s="37" t="s">
        <v>63</v>
      </c>
      <c r="D30" s="38">
        <v>3393500</v>
      </c>
      <c r="E30" s="38">
        <v>1700000</v>
      </c>
      <c r="F30" s="38" t="s">
        <v>97</v>
      </c>
      <c r="G30" s="42" t="s">
        <v>81</v>
      </c>
      <c r="H30" s="42" t="s">
        <v>89</v>
      </c>
      <c r="I30" s="42" t="s">
        <v>85</v>
      </c>
      <c r="J30" s="42" t="s">
        <v>99</v>
      </c>
      <c r="K30" s="42" t="s">
        <v>81</v>
      </c>
      <c r="L30" s="39">
        <v>24</v>
      </c>
      <c r="M30" s="39">
        <v>11</v>
      </c>
      <c r="N30" s="39">
        <v>11</v>
      </c>
      <c r="O30" s="39">
        <v>4</v>
      </c>
      <c r="P30" s="39">
        <v>7</v>
      </c>
      <c r="Q30" s="39">
        <v>6</v>
      </c>
      <c r="R30" s="39">
        <v>4</v>
      </c>
      <c r="S30" s="40">
        <f t="shared" si="0"/>
        <v>67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</row>
    <row r="31" spans="1:75" s="35" customFormat="1" ht="12.75" customHeight="1" x14ac:dyDescent="0.2">
      <c r="A31" s="36" t="s">
        <v>117</v>
      </c>
      <c r="B31" s="37" t="s">
        <v>79</v>
      </c>
      <c r="C31" s="37" t="s">
        <v>64</v>
      </c>
      <c r="D31" s="38">
        <v>2990000</v>
      </c>
      <c r="E31" s="38">
        <v>1250000</v>
      </c>
      <c r="F31" s="38" t="s">
        <v>98</v>
      </c>
      <c r="G31" s="42" t="s">
        <v>81</v>
      </c>
      <c r="H31" s="42" t="s">
        <v>96</v>
      </c>
      <c r="I31" s="42" t="s">
        <v>91</v>
      </c>
      <c r="J31" s="42" t="s">
        <v>100</v>
      </c>
      <c r="K31" s="42" t="s">
        <v>81</v>
      </c>
      <c r="L31" s="39">
        <v>35</v>
      </c>
      <c r="M31" s="39">
        <v>12</v>
      </c>
      <c r="N31" s="39">
        <v>12</v>
      </c>
      <c r="O31" s="39">
        <v>5</v>
      </c>
      <c r="P31" s="39">
        <v>8</v>
      </c>
      <c r="Q31" s="39">
        <v>8</v>
      </c>
      <c r="R31" s="39">
        <v>3</v>
      </c>
      <c r="S31" s="40">
        <f t="shared" si="0"/>
        <v>83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</row>
    <row r="32" spans="1:75" ht="12" x14ac:dyDescent="0.3">
      <c r="D32" s="43">
        <f>SUM(D15:D31)</f>
        <v>86717763</v>
      </c>
      <c r="E32" s="43">
        <f>SUM(E15:E31)</f>
        <v>25548500</v>
      </c>
      <c r="F32" s="43"/>
    </row>
    <row r="33" spans="5:8" ht="12" x14ac:dyDescent="0.3">
      <c r="E33" s="43"/>
      <c r="F33" s="43"/>
      <c r="G33" s="43"/>
      <c r="H33" s="43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1" xr:uid="{B4C8655A-BE33-4347-BD09-6451738F6F2F}">
      <formula1>40</formula1>
    </dataValidation>
    <dataValidation type="decimal" operator="lessThanOrEqual" allowBlank="1" showInputMessage="1" showErrorMessage="1" error="max. 15" sqref="M15:N31" xr:uid="{CF9FE94A-EE7D-412D-95C6-4D2964549828}">
      <formula1>15</formula1>
    </dataValidation>
    <dataValidation type="decimal" operator="lessThanOrEqual" allowBlank="1" showInputMessage="1" showErrorMessage="1" error="max. 10" sqref="P15:Q31" xr:uid="{7B4750E1-1A7B-40B1-9685-9D07DC32BDC8}">
      <formula1>10</formula1>
    </dataValidation>
    <dataValidation type="decimal" operator="lessThanOrEqual" allowBlank="1" showInputMessage="1" showErrorMessage="1" error="max. 5" sqref="O15:O31 R15:R31" xr:uid="{EB29420B-5283-47C4-8CF4-AB3EF577D4FB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B92CE-DBF3-4E10-AF7B-668462EB72E4}">
  <dimension ref="A1:BW3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7.88671875" style="31" customWidth="1"/>
    <col min="7" max="7" width="5.6640625" style="32" customWidth="1"/>
    <col min="8" max="8" width="18.44140625" style="32" customWidth="1"/>
    <col min="9" max="9" width="5.6640625" style="31" customWidth="1"/>
    <col min="10" max="10" width="17.441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75" ht="38.25" customHeight="1" x14ac:dyDescent="0.3">
      <c r="A1" s="30" t="s">
        <v>36</v>
      </c>
    </row>
    <row r="2" spans="1:75" ht="12.6" x14ac:dyDescent="0.3">
      <c r="A2" s="33" t="s">
        <v>46</v>
      </c>
      <c r="D2" s="33" t="s">
        <v>25</v>
      </c>
    </row>
    <row r="3" spans="1:75" ht="12.6" x14ac:dyDescent="0.3">
      <c r="A3" s="33" t="s">
        <v>44</v>
      </c>
      <c r="D3" s="31" t="s">
        <v>37</v>
      </c>
    </row>
    <row r="4" spans="1:75" ht="12.6" x14ac:dyDescent="0.3">
      <c r="A4" s="33" t="s">
        <v>47</v>
      </c>
      <c r="D4" s="31" t="s">
        <v>38</v>
      </c>
    </row>
    <row r="5" spans="1:75" ht="12.6" x14ac:dyDescent="0.3">
      <c r="A5" s="33" t="s">
        <v>43</v>
      </c>
      <c r="D5" s="31" t="s">
        <v>39</v>
      </c>
    </row>
    <row r="6" spans="1:75" ht="12.6" x14ac:dyDescent="0.3">
      <c r="A6" s="46" t="s">
        <v>45</v>
      </c>
      <c r="D6" s="31" t="s">
        <v>40</v>
      </c>
    </row>
    <row r="7" spans="1:75" ht="12.6" x14ac:dyDescent="0.3">
      <c r="A7" s="33" t="s">
        <v>24</v>
      </c>
      <c r="D7" s="31" t="s">
        <v>41</v>
      </c>
    </row>
    <row r="8" spans="1:75" ht="12.6" customHeight="1" x14ac:dyDescent="0.3">
      <c r="D8" s="20"/>
      <c r="E8" s="20"/>
      <c r="F8" s="20"/>
      <c r="G8" s="20"/>
      <c r="H8" s="20"/>
      <c r="I8" s="20"/>
      <c r="J8" s="20"/>
      <c r="K8" s="20"/>
    </row>
    <row r="9" spans="1:75" ht="12.6" customHeight="1" x14ac:dyDescent="0.3">
      <c r="A9" s="33"/>
      <c r="D9" s="33" t="s">
        <v>26</v>
      </c>
      <c r="E9" s="44"/>
      <c r="F9" s="44"/>
      <c r="G9" s="44"/>
      <c r="H9" s="44"/>
      <c r="I9" s="44"/>
      <c r="J9" s="44"/>
      <c r="K9" s="44"/>
    </row>
    <row r="10" spans="1:75" ht="39" customHeight="1" x14ac:dyDescent="0.3">
      <c r="A10" s="33"/>
      <c r="D10" s="20" t="s">
        <v>42</v>
      </c>
      <c r="E10" s="20"/>
      <c r="F10" s="20"/>
      <c r="G10" s="20"/>
      <c r="H10" s="20"/>
      <c r="I10" s="20"/>
      <c r="J10" s="20"/>
      <c r="K10" s="20"/>
    </row>
    <row r="11" spans="1:75" ht="12.6" customHeight="1" x14ac:dyDescent="0.3">
      <c r="A11" s="33"/>
    </row>
    <row r="12" spans="1:7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33</v>
      </c>
      <c r="G12" s="21"/>
      <c r="H12" s="21" t="s">
        <v>34</v>
      </c>
      <c r="I12" s="21"/>
      <c r="J12" s="21" t="s">
        <v>35</v>
      </c>
      <c r="K12" s="21"/>
      <c r="L12" s="21" t="s">
        <v>15</v>
      </c>
      <c r="M12" s="21" t="s">
        <v>14</v>
      </c>
      <c r="N12" s="21" t="s">
        <v>16</v>
      </c>
      <c r="O12" s="21" t="s">
        <v>30</v>
      </c>
      <c r="P12" s="21" t="s">
        <v>31</v>
      </c>
      <c r="Q12" s="21" t="s">
        <v>32</v>
      </c>
      <c r="R12" s="21" t="s">
        <v>3</v>
      </c>
      <c r="S12" s="21" t="s">
        <v>4</v>
      </c>
    </row>
    <row r="13" spans="1:7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75" ht="37.5" customHeight="1" x14ac:dyDescent="0.3">
      <c r="A14" s="22"/>
      <c r="B14" s="22"/>
      <c r="C14" s="22"/>
      <c r="D14" s="22"/>
      <c r="E14" s="26"/>
      <c r="F14" s="34" t="s">
        <v>27</v>
      </c>
      <c r="G14" s="45" t="s">
        <v>28</v>
      </c>
      <c r="H14" s="45" t="s">
        <v>27</v>
      </c>
      <c r="I14" s="45" t="s">
        <v>28</v>
      </c>
      <c r="J14" s="45" t="s">
        <v>27</v>
      </c>
      <c r="K14" s="45" t="s">
        <v>28</v>
      </c>
      <c r="L14" s="45" t="s">
        <v>29</v>
      </c>
      <c r="M14" s="45" t="s">
        <v>21</v>
      </c>
      <c r="N14" s="45" t="s">
        <v>21</v>
      </c>
      <c r="O14" s="45" t="s">
        <v>22</v>
      </c>
      <c r="P14" s="45" t="s">
        <v>23</v>
      </c>
      <c r="Q14" s="45" t="s">
        <v>23</v>
      </c>
      <c r="R14" s="45" t="s">
        <v>22</v>
      </c>
      <c r="S14" s="45"/>
    </row>
    <row r="15" spans="1:75" s="35" customFormat="1" ht="12.75" customHeight="1" x14ac:dyDescent="0.2">
      <c r="A15" s="36" t="s">
        <v>119</v>
      </c>
      <c r="B15" s="37" t="s">
        <v>65</v>
      </c>
      <c r="C15" s="37" t="s">
        <v>48</v>
      </c>
      <c r="D15" s="38">
        <v>4165400</v>
      </c>
      <c r="E15" s="38">
        <v>1500000</v>
      </c>
      <c r="F15" s="38" t="s">
        <v>80</v>
      </c>
      <c r="G15" s="42" t="s">
        <v>81</v>
      </c>
      <c r="H15" s="42" t="s">
        <v>97</v>
      </c>
      <c r="I15" s="42" t="s">
        <v>81</v>
      </c>
      <c r="J15" s="42" t="s">
        <v>99</v>
      </c>
      <c r="K15" s="42" t="s">
        <v>81</v>
      </c>
      <c r="L15" s="39">
        <v>35</v>
      </c>
      <c r="M15" s="39">
        <v>15</v>
      </c>
      <c r="N15" s="39">
        <v>12</v>
      </c>
      <c r="O15" s="39">
        <v>5</v>
      </c>
      <c r="P15" s="39">
        <v>7</v>
      </c>
      <c r="Q15" s="39">
        <v>7</v>
      </c>
      <c r="R15" s="39">
        <v>5</v>
      </c>
      <c r="S15" s="40">
        <f>SUM(L15:R15)</f>
        <v>86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</row>
    <row r="16" spans="1:75" s="35" customFormat="1" ht="12.75" customHeight="1" x14ac:dyDescent="0.2">
      <c r="A16" s="36" t="s">
        <v>124</v>
      </c>
      <c r="B16" s="37" t="s">
        <v>66</v>
      </c>
      <c r="C16" s="37" t="s">
        <v>49</v>
      </c>
      <c r="D16" s="38">
        <v>2976400</v>
      </c>
      <c r="E16" s="38">
        <v>1150000</v>
      </c>
      <c r="F16" s="38" t="s">
        <v>82</v>
      </c>
      <c r="G16" s="42" t="s">
        <v>81</v>
      </c>
      <c r="H16" s="42" t="s">
        <v>87</v>
      </c>
      <c r="I16" s="42" t="s">
        <v>81</v>
      </c>
      <c r="J16" s="42" t="s">
        <v>100</v>
      </c>
      <c r="K16" s="42" t="s">
        <v>85</v>
      </c>
      <c r="L16" s="39">
        <v>30</v>
      </c>
      <c r="M16" s="39">
        <v>10</v>
      </c>
      <c r="N16" s="39">
        <v>9</v>
      </c>
      <c r="O16" s="39">
        <v>4</v>
      </c>
      <c r="P16" s="39">
        <v>7</v>
      </c>
      <c r="Q16" s="39">
        <v>7</v>
      </c>
      <c r="R16" s="39">
        <v>4</v>
      </c>
      <c r="S16" s="40">
        <f t="shared" ref="S16:S31" si="0">SUM(L16:R16)</f>
        <v>71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</row>
    <row r="17" spans="1:75" s="35" customFormat="1" ht="12.75" customHeight="1" x14ac:dyDescent="0.2">
      <c r="A17" s="36" t="s">
        <v>126</v>
      </c>
      <c r="B17" s="37" t="s">
        <v>65</v>
      </c>
      <c r="C17" s="37" t="s">
        <v>50</v>
      </c>
      <c r="D17" s="38">
        <v>4020100</v>
      </c>
      <c r="E17" s="38">
        <v>1200000</v>
      </c>
      <c r="F17" s="38" t="s">
        <v>83</v>
      </c>
      <c r="G17" s="42" t="s">
        <v>81</v>
      </c>
      <c r="H17" s="42" t="s">
        <v>93</v>
      </c>
      <c r="I17" s="42" t="s">
        <v>81</v>
      </c>
      <c r="J17" s="42" t="s">
        <v>101</v>
      </c>
      <c r="K17" s="42" t="s">
        <v>81</v>
      </c>
      <c r="L17" s="39">
        <v>25</v>
      </c>
      <c r="M17" s="39">
        <v>11</v>
      </c>
      <c r="N17" s="39">
        <v>9</v>
      </c>
      <c r="O17" s="39">
        <v>4</v>
      </c>
      <c r="P17" s="39">
        <v>7</v>
      </c>
      <c r="Q17" s="39">
        <v>7</v>
      </c>
      <c r="R17" s="39">
        <v>5</v>
      </c>
      <c r="S17" s="40">
        <f t="shared" si="0"/>
        <v>68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</row>
    <row r="18" spans="1:75" s="35" customFormat="1" ht="12.75" customHeight="1" x14ac:dyDescent="0.2">
      <c r="A18" s="36" t="s">
        <v>130</v>
      </c>
      <c r="B18" s="37" t="s">
        <v>67</v>
      </c>
      <c r="C18" s="37" t="s">
        <v>51</v>
      </c>
      <c r="D18" s="38">
        <v>10829000</v>
      </c>
      <c r="E18" s="38">
        <v>1500000</v>
      </c>
      <c r="F18" s="38" t="s">
        <v>84</v>
      </c>
      <c r="G18" s="42" t="s">
        <v>85</v>
      </c>
      <c r="H18" s="42" t="s">
        <v>80</v>
      </c>
      <c r="I18" s="42" t="s">
        <v>81</v>
      </c>
      <c r="J18" s="42" t="s">
        <v>102</v>
      </c>
      <c r="K18" s="42" t="s">
        <v>85</v>
      </c>
      <c r="L18" s="39">
        <v>15</v>
      </c>
      <c r="M18" s="39">
        <v>7</v>
      </c>
      <c r="N18" s="39">
        <v>5</v>
      </c>
      <c r="O18" s="39">
        <v>3</v>
      </c>
      <c r="P18" s="39">
        <v>5</v>
      </c>
      <c r="Q18" s="39">
        <v>3</v>
      </c>
      <c r="R18" s="39">
        <v>2</v>
      </c>
      <c r="S18" s="40">
        <f t="shared" si="0"/>
        <v>40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</row>
    <row r="19" spans="1:75" s="35" customFormat="1" ht="12.75" customHeight="1" x14ac:dyDescent="0.2">
      <c r="A19" s="36" t="s">
        <v>115</v>
      </c>
      <c r="B19" s="37" t="s">
        <v>68</v>
      </c>
      <c r="C19" s="37" t="s">
        <v>52</v>
      </c>
      <c r="D19" s="38">
        <v>5052000</v>
      </c>
      <c r="E19" s="38">
        <v>1800000</v>
      </c>
      <c r="F19" s="38" t="s">
        <v>86</v>
      </c>
      <c r="G19" s="42" t="s">
        <v>81</v>
      </c>
      <c r="H19" s="42" t="s">
        <v>94</v>
      </c>
      <c r="I19" s="42" t="s">
        <v>81</v>
      </c>
      <c r="J19" s="42" t="s">
        <v>103</v>
      </c>
      <c r="K19" s="42" t="s">
        <v>81</v>
      </c>
      <c r="L19" s="39">
        <v>33</v>
      </c>
      <c r="M19" s="39">
        <v>13</v>
      </c>
      <c r="N19" s="39">
        <v>11</v>
      </c>
      <c r="O19" s="39">
        <v>4</v>
      </c>
      <c r="P19" s="39">
        <v>6</v>
      </c>
      <c r="Q19" s="39">
        <v>8</v>
      </c>
      <c r="R19" s="39">
        <v>5</v>
      </c>
      <c r="S19" s="40">
        <f t="shared" si="0"/>
        <v>80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</row>
    <row r="20" spans="1:75" s="35" customFormat="1" ht="12.75" customHeight="1" x14ac:dyDescent="0.2">
      <c r="A20" s="36" t="s">
        <v>114</v>
      </c>
      <c r="B20" s="37" t="s">
        <v>69</v>
      </c>
      <c r="C20" s="37" t="s">
        <v>53</v>
      </c>
      <c r="D20" s="38">
        <v>2523000</v>
      </c>
      <c r="E20" s="38">
        <v>1700000</v>
      </c>
      <c r="F20" s="38" t="s">
        <v>87</v>
      </c>
      <c r="G20" s="42" t="s">
        <v>81</v>
      </c>
      <c r="H20" s="42" t="s">
        <v>88</v>
      </c>
      <c r="I20" s="42" t="s">
        <v>81</v>
      </c>
      <c r="J20" s="42" t="s">
        <v>104</v>
      </c>
      <c r="K20" s="42" t="s">
        <v>81</v>
      </c>
      <c r="L20" s="39">
        <v>35</v>
      </c>
      <c r="M20" s="39">
        <v>15</v>
      </c>
      <c r="N20" s="39">
        <v>13</v>
      </c>
      <c r="O20" s="39">
        <v>5</v>
      </c>
      <c r="P20" s="39">
        <v>9</v>
      </c>
      <c r="Q20" s="39">
        <v>9</v>
      </c>
      <c r="R20" s="39">
        <v>4</v>
      </c>
      <c r="S20" s="40">
        <f t="shared" si="0"/>
        <v>90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</row>
    <row r="21" spans="1:75" s="35" customFormat="1" ht="12.75" customHeight="1" x14ac:dyDescent="0.2">
      <c r="A21" s="36" t="s">
        <v>116</v>
      </c>
      <c r="B21" s="37" t="s">
        <v>70</v>
      </c>
      <c r="C21" s="37" t="s">
        <v>54</v>
      </c>
      <c r="D21" s="38">
        <v>6236500</v>
      </c>
      <c r="E21" s="38">
        <v>1800000</v>
      </c>
      <c r="F21" s="38" t="s">
        <v>88</v>
      </c>
      <c r="G21" s="42" t="s">
        <v>81</v>
      </c>
      <c r="H21" s="42" t="s">
        <v>82</v>
      </c>
      <c r="I21" s="42" t="s">
        <v>81</v>
      </c>
      <c r="J21" s="42" t="s">
        <v>105</v>
      </c>
      <c r="K21" s="42" t="s">
        <v>81</v>
      </c>
      <c r="L21" s="39">
        <v>34</v>
      </c>
      <c r="M21" s="39">
        <v>13</v>
      </c>
      <c r="N21" s="39">
        <v>13</v>
      </c>
      <c r="O21" s="39">
        <v>5</v>
      </c>
      <c r="P21" s="39">
        <v>7</v>
      </c>
      <c r="Q21" s="39">
        <v>9</v>
      </c>
      <c r="R21" s="39">
        <v>5</v>
      </c>
      <c r="S21" s="40">
        <f t="shared" si="0"/>
        <v>86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</row>
    <row r="22" spans="1:75" s="35" customFormat="1" ht="12.75" customHeight="1" x14ac:dyDescent="0.2">
      <c r="A22" s="36" t="s">
        <v>125</v>
      </c>
      <c r="B22" s="37" t="s">
        <v>71</v>
      </c>
      <c r="C22" s="37" t="s">
        <v>55</v>
      </c>
      <c r="D22" s="38">
        <v>9744958</v>
      </c>
      <c r="E22" s="38">
        <v>2500000</v>
      </c>
      <c r="F22" s="38" t="s">
        <v>89</v>
      </c>
      <c r="G22" s="42" t="s">
        <v>81</v>
      </c>
      <c r="H22" s="42" t="s">
        <v>95</v>
      </c>
      <c r="I22" s="42" t="s">
        <v>81</v>
      </c>
      <c r="J22" s="42" t="s">
        <v>106</v>
      </c>
      <c r="K22" s="42" t="s">
        <v>81</v>
      </c>
      <c r="L22" s="39">
        <v>30</v>
      </c>
      <c r="M22" s="39">
        <v>11</v>
      </c>
      <c r="N22" s="39">
        <v>10</v>
      </c>
      <c r="O22" s="39">
        <v>3</v>
      </c>
      <c r="P22" s="39">
        <v>6</v>
      </c>
      <c r="Q22" s="39">
        <v>6</v>
      </c>
      <c r="R22" s="39">
        <v>2</v>
      </c>
      <c r="S22" s="40">
        <f t="shared" si="0"/>
        <v>68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</row>
    <row r="23" spans="1:75" s="35" customFormat="1" ht="12.75" customHeight="1" x14ac:dyDescent="0.2">
      <c r="A23" s="36" t="s">
        <v>120</v>
      </c>
      <c r="B23" s="37" t="s">
        <v>72</v>
      </c>
      <c r="C23" s="37" t="s">
        <v>56</v>
      </c>
      <c r="D23" s="38">
        <v>750000</v>
      </c>
      <c r="E23" s="38">
        <v>500000</v>
      </c>
      <c r="F23" s="38" t="s">
        <v>90</v>
      </c>
      <c r="G23" s="42" t="s">
        <v>91</v>
      </c>
      <c r="H23" s="42" t="s">
        <v>86</v>
      </c>
      <c r="I23" s="42" t="s">
        <v>85</v>
      </c>
      <c r="J23" s="42" t="s">
        <v>107</v>
      </c>
      <c r="K23" s="42" t="s">
        <v>81</v>
      </c>
      <c r="L23" s="39">
        <v>33</v>
      </c>
      <c r="M23" s="39">
        <v>10</v>
      </c>
      <c r="N23" s="39">
        <v>10</v>
      </c>
      <c r="O23" s="39">
        <v>5</v>
      </c>
      <c r="P23" s="39">
        <v>8</v>
      </c>
      <c r="Q23" s="39">
        <v>9</v>
      </c>
      <c r="R23" s="39">
        <v>4</v>
      </c>
      <c r="S23" s="40">
        <f t="shared" si="0"/>
        <v>79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</row>
    <row r="24" spans="1:75" s="35" customFormat="1" ht="12.75" customHeight="1" x14ac:dyDescent="0.2">
      <c r="A24" s="36" t="s">
        <v>122</v>
      </c>
      <c r="B24" s="37" t="s">
        <v>73</v>
      </c>
      <c r="C24" s="37" t="s">
        <v>57</v>
      </c>
      <c r="D24" s="38">
        <v>9334680</v>
      </c>
      <c r="E24" s="38">
        <v>1450000</v>
      </c>
      <c r="F24" s="38" t="s">
        <v>92</v>
      </c>
      <c r="G24" s="42" t="s">
        <v>81</v>
      </c>
      <c r="H24" s="42" t="s">
        <v>86</v>
      </c>
      <c r="I24" s="42" t="s">
        <v>81</v>
      </c>
      <c r="J24" s="42" t="s">
        <v>108</v>
      </c>
      <c r="K24" s="42" t="s">
        <v>85</v>
      </c>
      <c r="L24" s="39">
        <v>32</v>
      </c>
      <c r="M24" s="39">
        <v>11</v>
      </c>
      <c r="N24" s="39">
        <v>12</v>
      </c>
      <c r="O24" s="39">
        <v>4</v>
      </c>
      <c r="P24" s="39">
        <v>7</v>
      </c>
      <c r="Q24" s="39">
        <v>8</v>
      </c>
      <c r="R24" s="39">
        <v>4</v>
      </c>
      <c r="S24" s="40">
        <f t="shared" si="0"/>
        <v>78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</row>
    <row r="25" spans="1:75" s="35" customFormat="1" ht="12.75" customHeight="1" x14ac:dyDescent="0.2">
      <c r="A25" s="36" t="s">
        <v>129</v>
      </c>
      <c r="B25" s="37" t="s">
        <v>74</v>
      </c>
      <c r="C25" s="37" t="s">
        <v>58</v>
      </c>
      <c r="D25" s="38">
        <v>6530425</v>
      </c>
      <c r="E25" s="38">
        <v>1300000</v>
      </c>
      <c r="F25" s="38" t="s">
        <v>83</v>
      </c>
      <c r="G25" s="42" t="s">
        <v>81</v>
      </c>
      <c r="H25" s="42" t="s">
        <v>92</v>
      </c>
      <c r="I25" s="42" t="s">
        <v>81</v>
      </c>
      <c r="J25" s="42" t="s">
        <v>109</v>
      </c>
      <c r="K25" s="42" t="s">
        <v>85</v>
      </c>
      <c r="L25" s="39">
        <v>15</v>
      </c>
      <c r="M25" s="39">
        <v>9</v>
      </c>
      <c r="N25" s="39">
        <v>5</v>
      </c>
      <c r="O25" s="39">
        <v>3</v>
      </c>
      <c r="P25" s="39">
        <v>4</v>
      </c>
      <c r="Q25" s="39">
        <v>4</v>
      </c>
      <c r="R25" s="39">
        <v>4</v>
      </c>
      <c r="S25" s="40">
        <f t="shared" si="0"/>
        <v>44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</row>
    <row r="26" spans="1:75" s="35" customFormat="1" ht="12.75" customHeight="1" x14ac:dyDescent="0.2">
      <c r="A26" s="36" t="s">
        <v>123</v>
      </c>
      <c r="B26" s="37" t="s">
        <v>75</v>
      </c>
      <c r="C26" s="37" t="s">
        <v>59</v>
      </c>
      <c r="D26" s="38">
        <v>2782500</v>
      </c>
      <c r="E26" s="38">
        <v>2041000</v>
      </c>
      <c r="F26" s="38" t="s">
        <v>93</v>
      </c>
      <c r="G26" s="42" t="s">
        <v>81</v>
      </c>
      <c r="H26" s="42" t="s">
        <v>90</v>
      </c>
      <c r="I26" s="42" t="s">
        <v>81</v>
      </c>
      <c r="J26" s="42" t="s">
        <v>110</v>
      </c>
      <c r="K26" s="42" t="s">
        <v>85</v>
      </c>
      <c r="L26" s="39">
        <v>34</v>
      </c>
      <c r="M26" s="39">
        <v>11</v>
      </c>
      <c r="N26" s="39">
        <v>11</v>
      </c>
      <c r="O26" s="39">
        <v>4</v>
      </c>
      <c r="P26" s="39">
        <v>4</v>
      </c>
      <c r="Q26" s="39">
        <v>4</v>
      </c>
      <c r="R26" s="39">
        <v>3</v>
      </c>
      <c r="S26" s="40">
        <f t="shared" si="0"/>
        <v>71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</row>
    <row r="27" spans="1:75" s="35" customFormat="1" ht="12.75" customHeight="1" x14ac:dyDescent="0.2">
      <c r="A27" s="36" t="s">
        <v>127</v>
      </c>
      <c r="B27" s="37" t="s">
        <v>76</v>
      </c>
      <c r="C27" s="37" t="s">
        <v>60</v>
      </c>
      <c r="D27" s="38">
        <v>5445800</v>
      </c>
      <c r="E27" s="38">
        <v>1357500</v>
      </c>
      <c r="F27" s="38" t="s">
        <v>94</v>
      </c>
      <c r="G27" s="42" t="s">
        <v>81</v>
      </c>
      <c r="H27" s="42" t="s">
        <v>80</v>
      </c>
      <c r="I27" s="42" t="s">
        <v>81</v>
      </c>
      <c r="J27" s="42" t="s">
        <v>111</v>
      </c>
      <c r="K27" s="42" t="s">
        <v>85</v>
      </c>
      <c r="L27" s="39">
        <v>20</v>
      </c>
      <c r="M27" s="39">
        <v>12</v>
      </c>
      <c r="N27" s="39">
        <v>8</v>
      </c>
      <c r="O27" s="39">
        <v>5</v>
      </c>
      <c r="P27" s="39">
        <v>7</v>
      </c>
      <c r="Q27" s="39">
        <v>6</v>
      </c>
      <c r="R27" s="39">
        <v>2</v>
      </c>
      <c r="S27" s="40">
        <f t="shared" si="0"/>
        <v>60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</row>
    <row r="28" spans="1:75" s="35" customFormat="1" ht="12.75" customHeight="1" x14ac:dyDescent="0.2">
      <c r="A28" s="36" t="s">
        <v>118</v>
      </c>
      <c r="B28" s="37" t="s">
        <v>68</v>
      </c>
      <c r="C28" s="37" t="s">
        <v>61</v>
      </c>
      <c r="D28" s="38">
        <v>7225000</v>
      </c>
      <c r="E28" s="38">
        <v>1500000</v>
      </c>
      <c r="F28" s="38" t="s">
        <v>95</v>
      </c>
      <c r="G28" s="42" t="s">
        <v>81</v>
      </c>
      <c r="H28" s="42" t="s">
        <v>83</v>
      </c>
      <c r="I28" s="42" t="s">
        <v>81</v>
      </c>
      <c r="J28" s="42" t="s">
        <v>112</v>
      </c>
      <c r="K28" s="42" t="s">
        <v>81</v>
      </c>
      <c r="L28" s="39">
        <v>33</v>
      </c>
      <c r="M28" s="39">
        <v>13</v>
      </c>
      <c r="N28" s="39">
        <v>12</v>
      </c>
      <c r="O28" s="39">
        <v>5</v>
      </c>
      <c r="P28" s="39">
        <v>7</v>
      </c>
      <c r="Q28" s="39">
        <v>7</v>
      </c>
      <c r="R28" s="39">
        <v>5</v>
      </c>
      <c r="S28" s="40">
        <f t="shared" si="0"/>
        <v>82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</row>
    <row r="29" spans="1:75" s="35" customFormat="1" ht="12.75" customHeight="1" x14ac:dyDescent="0.2">
      <c r="A29" s="36" t="s">
        <v>121</v>
      </c>
      <c r="B29" s="37" t="s">
        <v>77</v>
      </c>
      <c r="C29" s="37" t="s">
        <v>62</v>
      </c>
      <c r="D29" s="38">
        <v>2718500</v>
      </c>
      <c r="E29" s="38">
        <v>1300000</v>
      </c>
      <c r="F29" s="38" t="s">
        <v>96</v>
      </c>
      <c r="G29" s="42" t="s">
        <v>91</v>
      </c>
      <c r="H29" s="42" t="s">
        <v>84</v>
      </c>
      <c r="I29" s="42" t="s">
        <v>81</v>
      </c>
      <c r="J29" s="42" t="s">
        <v>113</v>
      </c>
      <c r="K29" s="42" t="s">
        <v>85</v>
      </c>
      <c r="L29" s="39">
        <v>32</v>
      </c>
      <c r="M29" s="39">
        <v>11</v>
      </c>
      <c r="N29" s="39">
        <v>10</v>
      </c>
      <c r="O29" s="39">
        <v>5</v>
      </c>
      <c r="P29" s="39">
        <v>9</v>
      </c>
      <c r="Q29" s="39">
        <v>9</v>
      </c>
      <c r="R29" s="39">
        <v>2</v>
      </c>
      <c r="S29" s="40">
        <f t="shared" si="0"/>
        <v>78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</row>
    <row r="30" spans="1:75" s="35" customFormat="1" ht="12.75" customHeight="1" x14ac:dyDescent="0.2">
      <c r="A30" s="36" t="s">
        <v>128</v>
      </c>
      <c r="B30" s="37" t="s">
        <v>78</v>
      </c>
      <c r="C30" s="37" t="s">
        <v>63</v>
      </c>
      <c r="D30" s="38">
        <v>3393500</v>
      </c>
      <c r="E30" s="38">
        <v>1700000</v>
      </c>
      <c r="F30" s="38" t="s">
        <v>97</v>
      </c>
      <c r="G30" s="42" t="s">
        <v>81</v>
      </c>
      <c r="H30" s="42" t="s">
        <v>89</v>
      </c>
      <c r="I30" s="42" t="s">
        <v>85</v>
      </c>
      <c r="J30" s="42" t="s">
        <v>99</v>
      </c>
      <c r="K30" s="42" t="s">
        <v>81</v>
      </c>
      <c r="L30" s="39">
        <v>23</v>
      </c>
      <c r="M30" s="39">
        <v>9</v>
      </c>
      <c r="N30" s="39">
        <v>8</v>
      </c>
      <c r="O30" s="39">
        <v>3</v>
      </c>
      <c r="P30" s="39">
        <v>7</v>
      </c>
      <c r="Q30" s="39">
        <v>4</v>
      </c>
      <c r="R30" s="39">
        <v>4</v>
      </c>
      <c r="S30" s="40">
        <f t="shared" si="0"/>
        <v>58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</row>
    <row r="31" spans="1:75" s="35" customFormat="1" ht="12.75" customHeight="1" x14ac:dyDescent="0.2">
      <c r="A31" s="36" t="s">
        <v>117</v>
      </c>
      <c r="B31" s="37" t="s">
        <v>79</v>
      </c>
      <c r="C31" s="37" t="s">
        <v>64</v>
      </c>
      <c r="D31" s="38">
        <v>2990000</v>
      </c>
      <c r="E31" s="38">
        <v>1250000</v>
      </c>
      <c r="F31" s="38" t="s">
        <v>98</v>
      </c>
      <c r="G31" s="42" t="s">
        <v>81</v>
      </c>
      <c r="H31" s="42" t="s">
        <v>96</v>
      </c>
      <c r="I31" s="42" t="s">
        <v>91</v>
      </c>
      <c r="J31" s="42" t="s">
        <v>100</v>
      </c>
      <c r="K31" s="42" t="s">
        <v>81</v>
      </c>
      <c r="L31" s="39">
        <v>33</v>
      </c>
      <c r="M31" s="39">
        <v>10</v>
      </c>
      <c r="N31" s="39">
        <v>12</v>
      </c>
      <c r="O31" s="39">
        <v>5</v>
      </c>
      <c r="P31" s="39">
        <v>9</v>
      </c>
      <c r="Q31" s="39">
        <v>9</v>
      </c>
      <c r="R31" s="39">
        <v>3</v>
      </c>
      <c r="S31" s="40">
        <f t="shared" si="0"/>
        <v>81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</row>
    <row r="32" spans="1:75" ht="12" x14ac:dyDescent="0.3">
      <c r="D32" s="43">
        <f>SUM(D15:D31)</f>
        <v>86717763</v>
      </c>
      <c r="E32" s="43">
        <f>SUM(E15:E31)</f>
        <v>25548500</v>
      </c>
      <c r="F32" s="43"/>
    </row>
    <row r="33" spans="5:8" ht="12" x14ac:dyDescent="0.3">
      <c r="E33" s="43"/>
      <c r="F33" s="43"/>
      <c r="G33" s="43"/>
      <c r="H33" s="43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1" xr:uid="{FD6E799F-E7D4-41A3-BC77-C19FA19DB0F5}">
      <formula1>40</formula1>
    </dataValidation>
    <dataValidation type="decimal" operator="lessThanOrEqual" allowBlank="1" showInputMessage="1" showErrorMessage="1" error="max. 15" sqref="M15:N31" xr:uid="{5AAA2063-16DD-4DC5-ACF5-51AD47DB9326}">
      <formula1>15</formula1>
    </dataValidation>
    <dataValidation type="decimal" operator="lessThanOrEqual" allowBlank="1" showInputMessage="1" showErrorMessage="1" error="max. 10" sqref="P15:Q31" xr:uid="{F43E03A5-0CE1-4766-8751-2A01A6355DF8}">
      <formula1>10</formula1>
    </dataValidation>
    <dataValidation type="decimal" operator="lessThanOrEqual" allowBlank="1" showInputMessage="1" showErrorMessage="1" error="max. 5" sqref="O15:O31 R15:R31" xr:uid="{D47F3C0A-27D7-4851-B984-F6ECD8DB5598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B6A95-D3D0-486C-B55A-C3FB560224EA}">
  <dimension ref="A1:BW3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7.88671875" style="31" customWidth="1"/>
    <col min="7" max="7" width="5.6640625" style="32" customWidth="1"/>
    <col min="8" max="8" width="18.44140625" style="32" customWidth="1"/>
    <col min="9" max="9" width="5.6640625" style="31" customWidth="1"/>
    <col min="10" max="10" width="17.441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75" ht="38.25" customHeight="1" x14ac:dyDescent="0.3">
      <c r="A1" s="30" t="s">
        <v>36</v>
      </c>
    </row>
    <row r="2" spans="1:75" ht="12.6" x14ac:dyDescent="0.3">
      <c r="A2" s="33" t="s">
        <v>46</v>
      </c>
      <c r="D2" s="33" t="s">
        <v>25</v>
      </c>
    </row>
    <row r="3" spans="1:75" ht="12.6" x14ac:dyDescent="0.3">
      <c r="A3" s="33" t="s">
        <v>44</v>
      </c>
      <c r="D3" s="31" t="s">
        <v>37</v>
      </c>
    </row>
    <row r="4" spans="1:75" ht="12.6" x14ac:dyDescent="0.3">
      <c r="A4" s="33" t="s">
        <v>47</v>
      </c>
      <c r="D4" s="31" t="s">
        <v>38</v>
      </c>
    </row>
    <row r="5" spans="1:75" ht="12.6" x14ac:dyDescent="0.3">
      <c r="A5" s="33" t="s">
        <v>43</v>
      </c>
      <c r="D5" s="31" t="s">
        <v>39</v>
      </c>
    </row>
    <row r="6" spans="1:75" ht="12.6" x14ac:dyDescent="0.3">
      <c r="A6" s="46" t="s">
        <v>45</v>
      </c>
      <c r="D6" s="31" t="s">
        <v>40</v>
      </c>
    </row>
    <row r="7" spans="1:75" ht="12.6" x14ac:dyDescent="0.3">
      <c r="A7" s="33" t="s">
        <v>24</v>
      </c>
      <c r="D7" s="31" t="s">
        <v>41</v>
      </c>
    </row>
    <row r="8" spans="1:75" ht="12.6" customHeight="1" x14ac:dyDescent="0.3">
      <c r="D8" s="20"/>
      <c r="E8" s="20"/>
      <c r="F8" s="20"/>
      <c r="G8" s="20"/>
      <c r="H8" s="20"/>
      <c r="I8" s="20"/>
      <c r="J8" s="20"/>
      <c r="K8" s="20"/>
    </row>
    <row r="9" spans="1:75" ht="12.6" customHeight="1" x14ac:dyDescent="0.3">
      <c r="A9" s="33"/>
      <c r="D9" s="33" t="s">
        <v>26</v>
      </c>
      <c r="E9" s="44"/>
      <c r="F9" s="44"/>
      <c r="G9" s="44"/>
      <c r="H9" s="44"/>
      <c r="I9" s="44"/>
      <c r="J9" s="44"/>
      <c r="K9" s="44"/>
    </row>
    <row r="10" spans="1:75" ht="39" customHeight="1" x14ac:dyDescent="0.3">
      <c r="A10" s="33"/>
      <c r="D10" s="20" t="s">
        <v>42</v>
      </c>
      <c r="E10" s="20"/>
      <c r="F10" s="20"/>
      <c r="G10" s="20"/>
      <c r="H10" s="20"/>
      <c r="I10" s="20"/>
      <c r="J10" s="20"/>
      <c r="K10" s="20"/>
    </row>
    <row r="11" spans="1:75" ht="12.6" customHeight="1" x14ac:dyDescent="0.3">
      <c r="A11" s="33"/>
    </row>
    <row r="12" spans="1:7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33</v>
      </c>
      <c r="G12" s="21"/>
      <c r="H12" s="21" t="s">
        <v>34</v>
      </c>
      <c r="I12" s="21"/>
      <c r="J12" s="21" t="s">
        <v>35</v>
      </c>
      <c r="K12" s="21"/>
      <c r="L12" s="21" t="s">
        <v>15</v>
      </c>
      <c r="M12" s="21" t="s">
        <v>14</v>
      </c>
      <c r="N12" s="21" t="s">
        <v>16</v>
      </c>
      <c r="O12" s="21" t="s">
        <v>30</v>
      </c>
      <c r="P12" s="21" t="s">
        <v>31</v>
      </c>
      <c r="Q12" s="21" t="s">
        <v>32</v>
      </c>
      <c r="R12" s="21" t="s">
        <v>3</v>
      </c>
      <c r="S12" s="21" t="s">
        <v>4</v>
      </c>
    </row>
    <row r="13" spans="1:7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75" ht="37.5" customHeight="1" x14ac:dyDescent="0.3">
      <c r="A14" s="22"/>
      <c r="B14" s="22"/>
      <c r="C14" s="22"/>
      <c r="D14" s="22"/>
      <c r="E14" s="26"/>
      <c r="F14" s="34" t="s">
        <v>27</v>
      </c>
      <c r="G14" s="45" t="s">
        <v>28</v>
      </c>
      <c r="H14" s="45" t="s">
        <v>27</v>
      </c>
      <c r="I14" s="45" t="s">
        <v>28</v>
      </c>
      <c r="J14" s="45" t="s">
        <v>27</v>
      </c>
      <c r="K14" s="45" t="s">
        <v>28</v>
      </c>
      <c r="L14" s="45" t="s">
        <v>29</v>
      </c>
      <c r="M14" s="45" t="s">
        <v>21</v>
      </c>
      <c r="N14" s="45" t="s">
        <v>21</v>
      </c>
      <c r="O14" s="45" t="s">
        <v>22</v>
      </c>
      <c r="P14" s="45" t="s">
        <v>23</v>
      </c>
      <c r="Q14" s="45" t="s">
        <v>23</v>
      </c>
      <c r="R14" s="45" t="s">
        <v>22</v>
      </c>
      <c r="S14" s="45"/>
    </row>
    <row r="15" spans="1:75" s="35" customFormat="1" ht="12.75" customHeight="1" x14ac:dyDescent="0.2">
      <c r="A15" s="36" t="s">
        <v>119</v>
      </c>
      <c r="B15" s="37" t="s">
        <v>65</v>
      </c>
      <c r="C15" s="37" t="s">
        <v>48</v>
      </c>
      <c r="D15" s="38">
        <v>4165400</v>
      </c>
      <c r="E15" s="38">
        <v>1500000</v>
      </c>
      <c r="F15" s="38" t="s">
        <v>80</v>
      </c>
      <c r="G15" s="42" t="s">
        <v>81</v>
      </c>
      <c r="H15" s="42" t="s">
        <v>97</v>
      </c>
      <c r="I15" s="42" t="s">
        <v>81</v>
      </c>
      <c r="J15" s="42" t="s">
        <v>99</v>
      </c>
      <c r="K15" s="42" t="s">
        <v>81</v>
      </c>
      <c r="L15" s="39">
        <v>32</v>
      </c>
      <c r="M15" s="39">
        <v>13</v>
      </c>
      <c r="N15" s="39">
        <v>11</v>
      </c>
      <c r="O15" s="39">
        <v>4</v>
      </c>
      <c r="P15" s="39">
        <v>8</v>
      </c>
      <c r="Q15" s="39">
        <v>9</v>
      </c>
      <c r="R15" s="39">
        <v>5</v>
      </c>
      <c r="S15" s="40">
        <f>SUM(L15:R15)</f>
        <v>82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</row>
    <row r="16" spans="1:75" s="35" customFormat="1" ht="12.75" customHeight="1" x14ac:dyDescent="0.2">
      <c r="A16" s="36" t="s">
        <v>124</v>
      </c>
      <c r="B16" s="37" t="s">
        <v>66</v>
      </c>
      <c r="C16" s="37" t="s">
        <v>49</v>
      </c>
      <c r="D16" s="38">
        <v>2976400</v>
      </c>
      <c r="E16" s="38">
        <v>1150000</v>
      </c>
      <c r="F16" s="38" t="s">
        <v>82</v>
      </c>
      <c r="G16" s="42" t="s">
        <v>81</v>
      </c>
      <c r="H16" s="42" t="s">
        <v>87</v>
      </c>
      <c r="I16" s="42" t="s">
        <v>81</v>
      </c>
      <c r="J16" s="42" t="s">
        <v>100</v>
      </c>
      <c r="K16" s="42" t="s">
        <v>85</v>
      </c>
      <c r="L16" s="39">
        <v>27</v>
      </c>
      <c r="M16" s="39">
        <v>11</v>
      </c>
      <c r="N16" s="39">
        <v>9</v>
      </c>
      <c r="O16" s="39">
        <v>4</v>
      </c>
      <c r="P16" s="39">
        <v>7</v>
      </c>
      <c r="Q16" s="39">
        <v>9</v>
      </c>
      <c r="R16" s="39">
        <v>4</v>
      </c>
      <c r="S16" s="40">
        <f t="shared" ref="S16:S31" si="0">SUM(L16:R16)</f>
        <v>71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</row>
    <row r="17" spans="1:75" s="35" customFormat="1" ht="12.75" customHeight="1" x14ac:dyDescent="0.2">
      <c r="A17" s="36" t="s">
        <v>126</v>
      </c>
      <c r="B17" s="37" t="s">
        <v>65</v>
      </c>
      <c r="C17" s="37" t="s">
        <v>50</v>
      </c>
      <c r="D17" s="38">
        <v>4020100</v>
      </c>
      <c r="E17" s="38">
        <v>1200000</v>
      </c>
      <c r="F17" s="38" t="s">
        <v>83</v>
      </c>
      <c r="G17" s="42" t="s">
        <v>81</v>
      </c>
      <c r="H17" s="42" t="s">
        <v>93</v>
      </c>
      <c r="I17" s="42" t="s">
        <v>81</v>
      </c>
      <c r="J17" s="42" t="s">
        <v>101</v>
      </c>
      <c r="K17" s="42" t="s">
        <v>81</v>
      </c>
      <c r="L17" s="39">
        <v>25</v>
      </c>
      <c r="M17" s="39">
        <v>11</v>
      </c>
      <c r="N17" s="39">
        <v>9</v>
      </c>
      <c r="O17" s="39">
        <v>4</v>
      </c>
      <c r="P17" s="39">
        <v>7</v>
      </c>
      <c r="Q17" s="39">
        <v>7</v>
      </c>
      <c r="R17" s="39">
        <v>5</v>
      </c>
      <c r="S17" s="40">
        <f t="shared" si="0"/>
        <v>68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</row>
    <row r="18" spans="1:75" s="35" customFormat="1" ht="12.75" customHeight="1" x14ac:dyDescent="0.2">
      <c r="A18" s="36" t="s">
        <v>130</v>
      </c>
      <c r="B18" s="37" t="s">
        <v>67</v>
      </c>
      <c r="C18" s="37" t="s">
        <v>51</v>
      </c>
      <c r="D18" s="38">
        <v>10829000</v>
      </c>
      <c r="E18" s="38">
        <v>1500000</v>
      </c>
      <c r="F18" s="38" t="s">
        <v>84</v>
      </c>
      <c r="G18" s="42" t="s">
        <v>85</v>
      </c>
      <c r="H18" s="42" t="s">
        <v>80</v>
      </c>
      <c r="I18" s="42" t="s">
        <v>81</v>
      </c>
      <c r="J18" s="42" t="s">
        <v>102</v>
      </c>
      <c r="K18" s="42" t="s">
        <v>85</v>
      </c>
      <c r="L18" s="39">
        <v>15</v>
      </c>
      <c r="M18" s="39">
        <v>9</v>
      </c>
      <c r="N18" s="39">
        <v>5</v>
      </c>
      <c r="O18" s="39">
        <v>3</v>
      </c>
      <c r="P18" s="39">
        <v>5</v>
      </c>
      <c r="Q18" s="39">
        <v>5</v>
      </c>
      <c r="R18" s="39">
        <v>2</v>
      </c>
      <c r="S18" s="40">
        <f t="shared" si="0"/>
        <v>44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</row>
    <row r="19" spans="1:75" s="35" customFormat="1" ht="12.75" customHeight="1" x14ac:dyDescent="0.2">
      <c r="A19" s="36" t="s">
        <v>115</v>
      </c>
      <c r="B19" s="37" t="s">
        <v>68</v>
      </c>
      <c r="C19" s="37" t="s">
        <v>52</v>
      </c>
      <c r="D19" s="38">
        <v>5052000</v>
      </c>
      <c r="E19" s="38">
        <v>1800000</v>
      </c>
      <c r="F19" s="38" t="s">
        <v>86</v>
      </c>
      <c r="G19" s="42" t="s">
        <v>81</v>
      </c>
      <c r="H19" s="42" t="s">
        <v>94</v>
      </c>
      <c r="I19" s="42" t="s">
        <v>81</v>
      </c>
      <c r="J19" s="42" t="s">
        <v>103</v>
      </c>
      <c r="K19" s="42" t="s">
        <v>81</v>
      </c>
      <c r="L19" s="39">
        <v>35</v>
      </c>
      <c r="M19" s="39">
        <v>13</v>
      </c>
      <c r="N19" s="39">
        <v>13</v>
      </c>
      <c r="O19" s="39">
        <v>5</v>
      </c>
      <c r="P19" s="39">
        <v>7</v>
      </c>
      <c r="Q19" s="39">
        <v>8</v>
      </c>
      <c r="R19" s="39">
        <v>5</v>
      </c>
      <c r="S19" s="40">
        <f t="shared" si="0"/>
        <v>86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</row>
    <row r="20" spans="1:75" s="35" customFormat="1" ht="12.75" customHeight="1" x14ac:dyDescent="0.2">
      <c r="A20" s="36" t="s">
        <v>114</v>
      </c>
      <c r="B20" s="37" t="s">
        <v>69</v>
      </c>
      <c r="C20" s="37" t="s">
        <v>53</v>
      </c>
      <c r="D20" s="38">
        <v>2523000</v>
      </c>
      <c r="E20" s="38">
        <v>1700000</v>
      </c>
      <c r="F20" s="38" t="s">
        <v>87</v>
      </c>
      <c r="G20" s="42" t="s">
        <v>81</v>
      </c>
      <c r="H20" s="42" t="s">
        <v>88</v>
      </c>
      <c r="I20" s="42" t="s">
        <v>81</v>
      </c>
      <c r="J20" s="42" t="s">
        <v>104</v>
      </c>
      <c r="K20" s="42" t="s">
        <v>81</v>
      </c>
      <c r="L20" s="39">
        <v>35</v>
      </c>
      <c r="M20" s="39">
        <v>14</v>
      </c>
      <c r="N20" s="39">
        <v>13</v>
      </c>
      <c r="O20" s="39">
        <v>5</v>
      </c>
      <c r="P20" s="39">
        <v>9</v>
      </c>
      <c r="Q20" s="39">
        <v>9</v>
      </c>
      <c r="R20" s="39">
        <v>4</v>
      </c>
      <c r="S20" s="40">
        <f t="shared" si="0"/>
        <v>89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</row>
    <row r="21" spans="1:75" s="35" customFormat="1" ht="12.75" customHeight="1" x14ac:dyDescent="0.2">
      <c r="A21" s="36" t="s">
        <v>116</v>
      </c>
      <c r="B21" s="37" t="s">
        <v>70</v>
      </c>
      <c r="C21" s="37" t="s">
        <v>54</v>
      </c>
      <c r="D21" s="38">
        <v>6236500</v>
      </c>
      <c r="E21" s="38">
        <v>1800000</v>
      </c>
      <c r="F21" s="38" t="s">
        <v>88</v>
      </c>
      <c r="G21" s="42" t="s">
        <v>81</v>
      </c>
      <c r="H21" s="42" t="s">
        <v>82</v>
      </c>
      <c r="I21" s="42" t="s">
        <v>81</v>
      </c>
      <c r="J21" s="42" t="s">
        <v>105</v>
      </c>
      <c r="K21" s="42" t="s">
        <v>81</v>
      </c>
      <c r="L21" s="39">
        <v>33</v>
      </c>
      <c r="M21" s="39">
        <v>14</v>
      </c>
      <c r="N21" s="39">
        <v>13</v>
      </c>
      <c r="O21" s="39">
        <v>5</v>
      </c>
      <c r="P21" s="39">
        <v>7</v>
      </c>
      <c r="Q21" s="39">
        <v>9</v>
      </c>
      <c r="R21" s="39">
        <v>5</v>
      </c>
      <c r="S21" s="40">
        <f t="shared" si="0"/>
        <v>86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</row>
    <row r="22" spans="1:75" s="35" customFormat="1" ht="12.75" customHeight="1" x14ac:dyDescent="0.2">
      <c r="A22" s="36" t="s">
        <v>125</v>
      </c>
      <c r="B22" s="37" t="s">
        <v>71</v>
      </c>
      <c r="C22" s="37" t="s">
        <v>55</v>
      </c>
      <c r="D22" s="38">
        <v>9744958</v>
      </c>
      <c r="E22" s="38">
        <v>2500000</v>
      </c>
      <c r="F22" s="38" t="s">
        <v>89</v>
      </c>
      <c r="G22" s="42" t="s">
        <v>81</v>
      </c>
      <c r="H22" s="42" t="s">
        <v>95</v>
      </c>
      <c r="I22" s="42" t="s">
        <v>81</v>
      </c>
      <c r="J22" s="42" t="s">
        <v>106</v>
      </c>
      <c r="K22" s="42" t="s">
        <v>81</v>
      </c>
      <c r="L22" s="39">
        <v>35</v>
      </c>
      <c r="M22" s="39">
        <v>12</v>
      </c>
      <c r="N22" s="39">
        <v>11</v>
      </c>
      <c r="O22" s="39">
        <v>3</v>
      </c>
      <c r="P22" s="39">
        <v>5</v>
      </c>
      <c r="Q22" s="39">
        <v>5</v>
      </c>
      <c r="R22" s="39">
        <v>2</v>
      </c>
      <c r="S22" s="40">
        <f t="shared" si="0"/>
        <v>73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</row>
    <row r="23" spans="1:75" s="35" customFormat="1" ht="12.75" customHeight="1" x14ac:dyDescent="0.2">
      <c r="A23" s="36" t="s">
        <v>120</v>
      </c>
      <c r="B23" s="37" t="s">
        <v>72</v>
      </c>
      <c r="C23" s="37" t="s">
        <v>56</v>
      </c>
      <c r="D23" s="38">
        <v>750000</v>
      </c>
      <c r="E23" s="38">
        <v>500000</v>
      </c>
      <c r="F23" s="38" t="s">
        <v>90</v>
      </c>
      <c r="G23" s="42" t="s">
        <v>91</v>
      </c>
      <c r="H23" s="42" t="s">
        <v>86</v>
      </c>
      <c r="I23" s="42" t="s">
        <v>85</v>
      </c>
      <c r="J23" s="42" t="s">
        <v>107</v>
      </c>
      <c r="K23" s="42" t="s">
        <v>81</v>
      </c>
      <c r="L23" s="39">
        <v>32</v>
      </c>
      <c r="M23" s="39">
        <v>10</v>
      </c>
      <c r="N23" s="39">
        <v>11</v>
      </c>
      <c r="O23" s="39">
        <v>5</v>
      </c>
      <c r="P23" s="39">
        <v>9</v>
      </c>
      <c r="Q23" s="39">
        <v>9</v>
      </c>
      <c r="R23" s="39">
        <v>4</v>
      </c>
      <c r="S23" s="40">
        <f t="shared" si="0"/>
        <v>80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</row>
    <row r="24" spans="1:75" s="35" customFormat="1" ht="12.75" customHeight="1" x14ac:dyDescent="0.2">
      <c r="A24" s="36" t="s">
        <v>122</v>
      </c>
      <c r="B24" s="37" t="s">
        <v>73</v>
      </c>
      <c r="C24" s="37" t="s">
        <v>57</v>
      </c>
      <c r="D24" s="38">
        <v>9334680</v>
      </c>
      <c r="E24" s="38">
        <v>1450000</v>
      </c>
      <c r="F24" s="38" t="s">
        <v>92</v>
      </c>
      <c r="G24" s="42" t="s">
        <v>81</v>
      </c>
      <c r="H24" s="42" t="s">
        <v>86</v>
      </c>
      <c r="I24" s="42" t="s">
        <v>81</v>
      </c>
      <c r="J24" s="42" t="s">
        <v>108</v>
      </c>
      <c r="K24" s="42" t="s">
        <v>85</v>
      </c>
      <c r="L24" s="39">
        <v>29</v>
      </c>
      <c r="M24" s="39">
        <v>12</v>
      </c>
      <c r="N24" s="39">
        <v>10</v>
      </c>
      <c r="O24" s="39">
        <v>5</v>
      </c>
      <c r="P24" s="39">
        <v>7</v>
      </c>
      <c r="Q24" s="39">
        <v>8</v>
      </c>
      <c r="R24" s="39">
        <v>4</v>
      </c>
      <c r="S24" s="40">
        <f t="shared" si="0"/>
        <v>75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</row>
    <row r="25" spans="1:75" s="35" customFormat="1" ht="12.75" customHeight="1" x14ac:dyDescent="0.2">
      <c r="A25" s="36" t="s">
        <v>129</v>
      </c>
      <c r="B25" s="37" t="s">
        <v>74</v>
      </c>
      <c r="C25" s="37" t="s">
        <v>58</v>
      </c>
      <c r="D25" s="38">
        <v>6530425</v>
      </c>
      <c r="E25" s="38">
        <v>1300000</v>
      </c>
      <c r="F25" s="38" t="s">
        <v>83</v>
      </c>
      <c r="G25" s="42" t="s">
        <v>81</v>
      </c>
      <c r="H25" s="42" t="s">
        <v>92</v>
      </c>
      <c r="I25" s="42" t="s">
        <v>81</v>
      </c>
      <c r="J25" s="42" t="s">
        <v>109</v>
      </c>
      <c r="K25" s="42" t="s">
        <v>85</v>
      </c>
      <c r="L25" s="39">
        <v>15</v>
      </c>
      <c r="M25" s="39">
        <v>8</v>
      </c>
      <c r="N25" s="39">
        <v>6</v>
      </c>
      <c r="O25" s="39">
        <v>3</v>
      </c>
      <c r="P25" s="39">
        <v>5</v>
      </c>
      <c r="Q25" s="39">
        <v>5</v>
      </c>
      <c r="R25" s="39">
        <v>4</v>
      </c>
      <c r="S25" s="40">
        <f t="shared" si="0"/>
        <v>46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</row>
    <row r="26" spans="1:75" s="35" customFormat="1" ht="12.75" customHeight="1" x14ac:dyDescent="0.2">
      <c r="A26" s="36" t="s">
        <v>123</v>
      </c>
      <c r="B26" s="37" t="s">
        <v>75</v>
      </c>
      <c r="C26" s="37" t="s">
        <v>59</v>
      </c>
      <c r="D26" s="38">
        <v>2782500</v>
      </c>
      <c r="E26" s="38">
        <v>2041000</v>
      </c>
      <c r="F26" s="38" t="s">
        <v>93</v>
      </c>
      <c r="G26" s="42" t="s">
        <v>81</v>
      </c>
      <c r="H26" s="42" t="s">
        <v>90</v>
      </c>
      <c r="I26" s="42" t="s">
        <v>81</v>
      </c>
      <c r="J26" s="42" t="s">
        <v>110</v>
      </c>
      <c r="K26" s="42" t="s">
        <v>85</v>
      </c>
      <c r="L26" s="39">
        <v>34</v>
      </c>
      <c r="M26" s="39">
        <v>11</v>
      </c>
      <c r="N26" s="39">
        <v>13</v>
      </c>
      <c r="O26" s="39">
        <v>4</v>
      </c>
      <c r="P26" s="39">
        <v>5</v>
      </c>
      <c r="Q26" s="39">
        <v>5</v>
      </c>
      <c r="R26" s="39">
        <v>3</v>
      </c>
      <c r="S26" s="40">
        <f t="shared" si="0"/>
        <v>75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</row>
    <row r="27" spans="1:75" s="35" customFormat="1" ht="12.75" customHeight="1" x14ac:dyDescent="0.2">
      <c r="A27" s="36" t="s">
        <v>127</v>
      </c>
      <c r="B27" s="37" t="s">
        <v>76</v>
      </c>
      <c r="C27" s="37" t="s">
        <v>60</v>
      </c>
      <c r="D27" s="38">
        <v>5445800</v>
      </c>
      <c r="E27" s="38">
        <v>1357500</v>
      </c>
      <c r="F27" s="38" t="s">
        <v>94</v>
      </c>
      <c r="G27" s="42" t="s">
        <v>81</v>
      </c>
      <c r="H27" s="42" t="s">
        <v>80</v>
      </c>
      <c r="I27" s="42" t="s">
        <v>81</v>
      </c>
      <c r="J27" s="42" t="s">
        <v>111</v>
      </c>
      <c r="K27" s="42" t="s">
        <v>85</v>
      </c>
      <c r="L27" s="39">
        <v>25</v>
      </c>
      <c r="M27" s="39">
        <v>11</v>
      </c>
      <c r="N27" s="39">
        <v>9</v>
      </c>
      <c r="O27" s="39">
        <v>4</v>
      </c>
      <c r="P27" s="39">
        <v>7</v>
      </c>
      <c r="Q27" s="39">
        <v>6</v>
      </c>
      <c r="R27" s="39">
        <v>2</v>
      </c>
      <c r="S27" s="40">
        <f t="shared" si="0"/>
        <v>64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</row>
    <row r="28" spans="1:75" s="35" customFormat="1" ht="12.75" customHeight="1" x14ac:dyDescent="0.2">
      <c r="A28" s="36" t="s">
        <v>118</v>
      </c>
      <c r="B28" s="37" t="s">
        <v>68</v>
      </c>
      <c r="C28" s="37" t="s">
        <v>61</v>
      </c>
      <c r="D28" s="38">
        <v>7225000</v>
      </c>
      <c r="E28" s="38">
        <v>1500000</v>
      </c>
      <c r="F28" s="38" t="s">
        <v>95</v>
      </c>
      <c r="G28" s="42" t="s">
        <v>81</v>
      </c>
      <c r="H28" s="42" t="s">
        <v>83</v>
      </c>
      <c r="I28" s="42" t="s">
        <v>81</v>
      </c>
      <c r="J28" s="42" t="s">
        <v>112</v>
      </c>
      <c r="K28" s="42" t="s">
        <v>81</v>
      </c>
      <c r="L28" s="39">
        <v>33</v>
      </c>
      <c r="M28" s="39">
        <v>13</v>
      </c>
      <c r="N28" s="39">
        <v>13</v>
      </c>
      <c r="O28" s="39">
        <v>5</v>
      </c>
      <c r="P28" s="39">
        <v>7</v>
      </c>
      <c r="Q28" s="39">
        <v>8</v>
      </c>
      <c r="R28" s="39">
        <v>5</v>
      </c>
      <c r="S28" s="40">
        <f t="shared" si="0"/>
        <v>84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</row>
    <row r="29" spans="1:75" s="35" customFormat="1" ht="12.75" customHeight="1" x14ac:dyDescent="0.2">
      <c r="A29" s="36" t="s">
        <v>121</v>
      </c>
      <c r="B29" s="37" t="s">
        <v>77</v>
      </c>
      <c r="C29" s="37" t="s">
        <v>62</v>
      </c>
      <c r="D29" s="38">
        <v>2718500</v>
      </c>
      <c r="E29" s="38">
        <v>1300000</v>
      </c>
      <c r="F29" s="38" t="s">
        <v>96</v>
      </c>
      <c r="G29" s="42" t="s">
        <v>91</v>
      </c>
      <c r="H29" s="42" t="s">
        <v>84</v>
      </c>
      <c r="I29" s="42" t="s">
        <v>81</v>
      </c>
      <c r="J29" s="42" t="s">
        <v>113</v>
      </c>
      <c r="K29" s="42" t="s">
        <v>85</v>
      </c>
      <c r="L29" s="39">
        <v>31</v>
      </c>
      <c r="M29" s="39">
        <v>11</v>
      </c>
      <c r="N29" s="39">
        <v>11</v>
      </c>
      <c r="O29" s="39">
        <v>5</v>
      </c>
      <c r="P29" s="39">
        <v>10</v>
      </c>
      <c r="Q29" s="39">
        <v>10</v>
      </c>
      <c r="R29" s="39">
        <v>2</v>
      </c>
      <c r="S29" s="40">
        <f t="shared" si="0"/>
        <v>80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</row>
    <row r="30" spans="1:75" s="35" customFormat="1" ht="12.75" customHeight="1" x14ac:dyDescent="0.2">
      <c r="A30" s="36" t="s">
        <v>128</v>
      </c>
      <c r="B30" s="37" t="s">
        <v>78</v>
      </c>
      <c r="C30" s="37" t="s">
        <v>63</v>
      </c>
      <c r="D30" s="38">
        <v>3393500</v>
      </c>
      <c r="E30" s="38">
        <v>1700000</v>
      </c>
      <c r="F30" s="38" t="s">
        <v>97</v>
      </c>
      <c r="G30" s="42" t="s">
        <v>81</v>
      </c>
      <c r="H30" s="42" t="s">
        <v>89</v>
      </c>
      <c r="I30" s="42" t="s">
        <v>85</v>
      </c>
      <c r="J30" s="42" t="s">
        <v>99</v>
      </c>
      <c r="K30" s="42" t="s">
        <v>81</v>
      </c>
      <c r="L30" s="39">
        <v>23</v>
      </c>
      <c r="M30" s="39">
        <v>9</v>
      </c>
      <c r="N30" s="39">
        <v>8</v>
      </c>
      <c r="O30" s="39">
        <v>4</v>
      </c>
      <c r="P30" s="39">
        <v>6</v>
      </c>
      <c r="Q30" s="39">
        <v>6</v>
      </c>
      <c r="R30" s="39">
        <v>4</v>
      </c>
      <c r="S30" s="40">
        <f t="shared" si="0"/>
        <v>60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</row>
    <row r="31" spans="1:75" s="35" customFormat="1" ht="12.75" customHeight="1" x14ac:dyDescent="0.2">
      <c r="A31" s="36" t="s">
        <v>117</v>
      </c>
      <c r="B31" s="37" t="s">
        <v>79</v>
      </c>
      <c r="C31" s="37" t="s">
        <v>64</v>
      </c>
      <c r="D31" s="38">
        <v>2990000</v>
      </c>
      <c r="E31" s="38">
        <v>1250000</v>
      </c>
      <c r="F31" s="38" t="s">
        <v>98</v>
      </c>
      <c r="G31" s="42" t="s">
        <v>81</v>
      </c>
      <c r="H31" s="42" t="s">
        <v>96</v>
      </c>
      <c r="I31" s="42" t="s">
        <v>91</v>
      </c>
      <c r="J31" s="42" t="s">
        <v>100</v>
      </c>
      <c r="K31" s="42" t="s">
        <v>81</v>
      </c>
      <c r="L31" s="39">
        <v>36</v>
      </c>
      <c r="M31" s="39">
        <v>11</v>
      </c>
      <c r="N31" s="39">
        <v>13</v>
      </c>
      <c r="O31" s="39">
        <v>5</v>
      </c>
      <c r="P31" s="39">
        <v>9</v>
      </c>
      <c r="Q31" s="39">
        <v>10</v>
      </c>
      <c r="R31" s="39">
        <v>3</v>
      </c>
      <c r="S31" s="40">
        <f t="shared" si="0"/>
        <v>87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</row>
    <row r="32" spans="1:75" ht="12" x14ac:dyDescent="0.3">
      <c r="D32" s="43">
        <f>SUM(D15:D31)</f>
        <v>86717763</v>
      </c>
      <c r="E32" s="43">
        <f>SUM(E15:E31)</f>
        <v>25548500</v>
      </c>
      <c r="F32" s="43"/>
    </row>
    <row r="33" spans="5:8" ht="12" x14ac:dyDescent="0.3">
      <c r="E33" s="43"/>
      <c r="F33" s="43"/>
      <c r="G33" s="43"/>
      <c r="H33" s="43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1" xr:uid="{A8B1DED5-C873-4293-9DDA-6EDF28FED05B}">
      <formula1>40</formula1>
    </dataValidation>
    <dataValidation type="decimal" operator="lessThanOrEqual" allowBlank="1" showInputMessage="1" showErrorMessage="1" error="max. 15" sqref="M15:N31" xr:uid="{41700DB2-90C0-4D53-B79F-3E92B93A0214}">
      <formula1>15</formula1>
    </dataValidation>
    <dataValidation type="decimal" operator="lessThanOrEqual" allowBlank="1" showInputMessage="1" showErrorMessage="1" error="max. 10" sqref="P15:Q31" xr:uid="{6867933E-8959-45A6-A4E1-3A5806D2BE54}">
      <formula1>10</formula1>
    </dataValidation>
    <dataValidation type="decimal" operator="lessThanOrEqual" allowBlank="1" showInputMessage="1" showErrorMessage="1" error="max. 5" sqref="O15:O31 R15:R31" xr:uid="{22B352F2-86B7-4854-B420-37E5D3EAA400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D5B48-2398-4AC9-ADE5-AA70204CBED1}">
  <dimension ref="A1:BW3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7.88671875" style="31" customWidth="1"/>
    <col min="7" max="7" width="5.6640625" style="32" customWidth="1"/>
    <col min="8" max="8" width="18.44140625" style="32" customWidth="1"/>
    <col min="9" max="9" width="5.6640625" style="31" customWidth="1"/>
    <col min="10" max="10" width="17.441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75" ht="38.25" customHeight="1" x14ac:dyDescent="0.3">
      <c r="A1" s="30" t="s">
        <v>36</v>
      </c>
    </row>
    <row r="2" spans="1:75" ht="12.6" x14ac:dyDescent="0.3">
      <c r="A2" s="33" t="s">
        <v>46</v>
      </c>
      <c r="D2" s="33" t="s">
        <v>25</v>
      </c>
    </row>
    <row r="3" spans="1:75" ht="12.6" x14ac:dyDescent="0.3">
      <c r="A3" s="33" t="s">
        <v>44</v>
      </c>
      <c r="D3" s="31" t="s">
        <v>37</v>
      </c>
    </row>
    <row r="4" spans="1:75" ht="12.6" x14ac:dyDescent="0.3">
      <c r="A4" s="33" t="s">
        <v>47</v>
      </c>
      <c r="D4" s="31" t="s">
        <v>38</v>
      </c>
    </row>
    <row r="5" spans="1:75" ht="12.6" x14ac:dyDescent="0.3">
      <c r="A5" s="33" t="s">
        <v>43</v>
      </c>
      <c r="D5" s="31" t="s">
        <v>39</v>
      </c>
    </row>
    <row r="6" spans="1:75" ht="12.6" x14ac:dyDescent="0.3">
      <c r="A6" s="46" t="s">
        <v>45</v>
      </c>
      <c r="D6" s="31" t="s">
        <v>40</v>
      </c>
    </row>
    <row r="7" spans="1:75" ht="12.6" x14ac:dyDescent="0.3">
      <c r="A7" s="33" t="s">
        <v>24</v>
      </c>
      <c r="D7" s="31" t="s">
        <v>41</v>
      </c>
    </row>
    <row r="8" spans="1:75" ht="12.6" customHeight="1" x14ac:dyDescent="0.3">
      <c r="D8" s="20"/>
      <c r="E8" s="20"/>
      <c r="F8" s="20"/>
      <c r="G8" s="20"/>
      <c r="H8" s="20"/>
      <c r="I8" s="20"/>
      <c r="J8" s="20"/>
      <c r="K8" s="20"/>
    </row>
    <row r="9" spans="1:75" ht="12.6" customHeight="1" x14ac:dyDescent="0.3">
      <c r="A9" s="33"/>
      <c r="D9" s="33" t="s">
        <v>26</v>
      </c>
      <c r="E9" s="44"/>
      <c r="F9" s="44"/>
      <c r="G9" s="44"/>
      <c r="H9" s="44"/>
      <c r="I9" s="44"/>
      <c r="J9" s="44"/>
      <c r="K9" s="44"/>
    </row>
    <row r="10" spans="1:75" ht="39" customHeight="1" x14ac:dyDescent="0.3">
      <c r="A10" s="33"/>
      <c r="D10" s="20" t="s">
        <v>42</v>
      </c>
      <c r="E10" s="20"/>
      <c r="F10" s="20"/>
      <c r="G10" s="20"/>
      <c r="H10" s="20"/>
      <c r="I10" s="20"/>
      <c r="J10" s="20"/>
      <c r="K10" s="20"/>
    </row>
    <row r="11" spans="1:75" ht="12.6" customHeight="1" x14ac:dyDescent="0.3">
      <c r="A11" s="33"/>
    </row>
    <row r="12" spans="1:7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33</v>
      </c>
      <c r="G12" s="21"/>
      <c r="H12" s="21" t="s">
        <v>34</v>
      </c>
      <c r="I12" s="21"/>
      <c r="J12" s="21" t="s">
        <v>35</v>
      </c>
      <c r="K12" s="21"/>
      <c r="L12" s="21" t="s">
        <v>15</v>
      </c>
      <c r="M12" s="21" t="s">
        <v>14</v>
      </c>
      <c r="N12" s="21" t="s">
        <v>16</v>
      </c>
      <c r="O12" s="21" t="s">
        <v>30</v>
      </c>
      <c r="P12" s="21" t="s">
        <v>31</v>
      </c>
      <c r="Q12" s="21" t="s">
        <v>32</v>
      </c>
      <c r="R12" s="21" t="s">
        <v>3</v>
      </c>
      <c r="S12" s="21" t="s">
        <v>4</v>
      </c>
    </row>
    <row r="13" spans="1:7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75" ht="37.5" customHeight="1" x14ac:dyDescent="0.3">
      <c r="A14" s="22"/>
      <c r="B14" s="22"/>
      <c r="C14" s="22"/>
      <c r="D14" s="22"/>
      <c r="E14" s="26"/>
      <c r="F14" s="34" t="s">
        <v>27</v>
      </c>
      <c r="G14" s="45" t="s">
        <v>28</v>
      </c>
      <c r="H14" s="45" t="s">
        <v>27</v>
      </c>
      <c r="I14" s="45" t="s">
        <v>28</v>
      </c>
      <c r="J14" s="45" t="s">
        <v>27</v>
      </c>
      <c r="K14" s="45" t="s">
        <v>28</v>
      </c>
      <c r="L14" s="45" t="s">
        <v>29</v>
      </c>
      <c r="M14" s="45" t="s">
        <v>21</v>
      </c>
      <c r="N14" s="45" t="s">
        <v>21</v>
      </c>
      <c r="O14" s="45" t="s">
        <v>22</v>
      </c>
      <c r="P14" s="45" t="s">
        <v>23</v>
      </c>
      <c r="Q14" s="45" t="s">
        <v>23</v>
      </c>
      <c r="R14" s="45" t="s">
        <v>22</v>
      </c>
      <c r="S14" s="45"/>
    </row>
    <row r="15" spans="1:75" s="35" customFormat="1" ht="12.75" customHeight="1" x14ac:dyDescent="0.2">
      <c r="A15" s="36" t="s">
        <v>119</v>
      </c>
      <c r="B15" s="37" t="s">
        <v>65</v>
      </c>
      <c r="C15" s="37" t="s">
        <v>48</v>
      </c>
      <c r="D15" s="38">
        <v>4165400</v>
      </c>
      <c r="E15" s="38">
        <v>1500000</v>
      </c>
      <c r="F15" s="38" t="s">
        <v>80</v>
      </c>
      <c r="G15" s="42" t="s">
        <v>81</v>
      </c>
      <c r="H15" s="42" t="s">
        <v>97</v>
      </c>
      <c r="I15" s="42" t="s">
        <v>81</v>
      </c>
      <c r="J15" s="42" t="s">
        <v>99</v>
      </c>
      <c r="K15" s="42" t="s">
        <v>81</v>
      </c>
      <c r="L15" s="39">
        <v>31</v>
      </c>
      <c r="M15" s="39">
        <v>14</v>
      </c>
      <c r="N15" s="39">
        <v>11</v>
      </c>
      <c r="O15" s="39">
        <v>4</v>
      </c>
      <c r="P15" s="39">
        <v>7</v>
      </c>
      <c r="Q15" s="39">
        <v>8</v>
      </c>
      <c r="R15" s="39">
        <v>5</v>
      </c>
      <c r="S15" s="40">
        <f>SUM(L15:R15)</f>
        <v>80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</row>
    <row r="16" spans="1:75" s="35" customFormat="1" ht="12.75" customHeight="1" x14ac:dyDescent="0.2">
      <c r="A16" s="36" t="s">
        <v>124</v>
      </c>
      <c r="B16" s="37" t="s">
        <v>66</v>
      </c>
      <c r="C16" s="37" t="s">
        <v>49</v>
      </c>
      <c r="D16" s="38">
        <v>2976400</v>
      </c>
      <c r="E16" s="38">
        <v>1150000</v>
      </c>
      <c r="F16" s="38" t="s">
        <v>82</v>
      </c>
      <c r="G16" s="42" t="s">
        <v>81</v>
      </c>
      <c r="H16" s="42" t="s">
        <v>87</v>
      </c>
      <c r="I16" s="42" t="s">
        <v>81</v>
      </c>
      <c r="J16" s="42" t="s">
        <v>100</v>
      </c>
      <c r="K16" s="42" t="s">
        <v>85</v>
      </c>
      <c r="L16" s="39">
        <v>28</v>
      </c>
      <c r="M16" s="39">
        <v>12</v>
      </c>
      <c r="N16" s="39">
        <v>12</v>
      </c>
      <c r="O16" s="39">
        <v>4</v>
      </c>
      <c r="P16" s="39">
        <v>7</v>
      </c>
      <c r="Q16" s="39">
        <v>7</v>
      </c>
      <c r="R16" s="39">
        <v>4</v>
      </c>
      <c r="S16" s="40">
        <f t="shared" ref="S16:S31" si="0">SUM(L16:R16)</f>
        <v>74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</row>
    <row r="17" spans="1:75" s="35" customFormat="1" ht="12.75" customHeight="1" x14ac:dyDescent="0.2">
      <c r="A17" s="36" t="s">
        <v>126</v>
      </c>
      <c r="B17" s="37" t="s">
        <v>65</v>
      </c>
      <c r="C17" s="37" t="s">
        <v>50</v>
      </c>
      <c r="D17" s="38">
        <v>4020100</v>
      </c>
      <c r="E17" s="38">
        <v>1200000</v>
      </c>
      <c r="F17" s="38" t="s">
        <v>83</v>
      </c>
      <c r="G17" s="42" t="s">
        <v>81</v>
      </c>
      <c r="H17" s="42" t="s">
        <v>93</v>
      </c>
      <c r="I17" s="42" t="s">
        <v>81</v>
      </c>
      <c r="J17" s="42" t="s">
        <v>101</v>
      </c>
      <c r="K17" s="42" t="s">
        <v>81</v>
      </c>
      <c r="L17" s="39">
        <v>24</v>
      </c>
      <c r="M17" s="39">
        <v>11</v>
      </c>
      <c r="N17" s="39">
        <v>11</v>
      </c>
      <c r="O17" s="39">
        <v>4</v>
      </c>
      <c r="P17" s="39">
        <v>6</v>
      </c>
      <c r="Q17" s="39">
        <v>6</v>
      </c>
      <c r="R17" s="39">
        <v>5</v>
      </c>
      <c r="S17" s="40">
        <f t="shared" si="0"/>
        <v>67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</row>
    <row r="18" spans="1:75" s="35" customFormat="1" ht="12.75" customHeight="1" x14ac:dyDescent="0.2">
      <c r="A18" s="36" t="s">
        <v>130</v>
      </c>
      <c r="B18" s="37" t="s">
        <v>67</v>
      </c>
      <c r="C18" s="37" t="s">
        <v>51</v>
      </c>
      <c r="D18" s="38">
        <v>10829000</v>
      </c>
      <c r="E18" s="38">
        <v>1500000</v>
      </c>
      <c r="F18" s="38" t="s">
        <v>84</v>
      </c>
      <c r="G18" s="42" t="s">
        <v>85</v>
      </c>
      <c r="H18" s="42" t="s">
        <v>80</v>
      </c>
      <c r="I18" s="42" t="s">
        <v>81</v>
      </c>
      <c r="J18" s="42" t="s">
        <v>102</v>
      </c>
      <c r="K18" s="42" t="s">
        <v>85</v>
      </c>
      <c r="L18" s="39">
        <v>15</v>
      </c>
      <c r="M18" s="39">
        <v>9</v>
      </c>
      <c r="N18" s="39">
        <v>8</v>
      </c>
      <c r="O18" s="39">
        <v>3</v>
      </c>
      <c r="P18" s="39">
        <v>4</v>
      </c>
      <c r="Q18" s="39">
        <v>4</v>
      </c>
      <c r="R18" s="39">
        <v>2</v>
      </c>
      <c r="S18" s="40">
        <f t="shared" si="0"/>
        <v>45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</row>
    <row r="19" spans="1:75" s="35" customFormat="1" ht="12.75" customHeight="1" x14ac:dyDescent="0.2">
      <c r="A19" s="36" t="s">
        <v>115</v>
      </c>
      <c r="B19" s="37" t="s">
        <v>68</v>
      </c>
      <c r="C19" s="37" t="s">
        <v>52</v>
      </c>
      <c r="D19" s="38">
        <v>5052000</v>
      </c>
      <c r="E19" s="38">
        <v>1800000</v>
      </c>
      <c r="F19" s="38" t="s">
        <v>86</v>
      </c>
      <c r="G19" s="42" t="s">
        <v>81</v>
      </c>
      <c r="H19" s="42" t="s">
        <v>94</v>
      </c>
      <c r="I19" s="42" t="s">
        <v>81</v>
      </c>
      <c r="J19" s="42" t="s">
        <v>103</v>
      </c>
      <c r="K19" s="42" t="s">
        <v>81</v>
      </c>
      <c r="L19" s="39">
        <v>37</v>
      </c>
      <c r="M19" s="39">
        <v>12</v>
      </c>
      <c r="N19" s="39">
        <v>12</v>
      </c>
      <c r="O19" s="39">
        <v>5</v>
      </c>
      <c r="P19" s="39">
        <v>7</v>
      </c>
      <c r="Q19" s="39">
        <v>8</v>
      </c>
      <c r="R19" s="39">
        <v>5</v>
      </c>
      <c r="S19" s="40">
        <f t="shared" si="0"/>
        <v>86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</row>
    <row r="20" spans="1:75" s="35" customFormat="1" ht="12.75" customHeight="1" x14ac:dyDescent="0.2">
      <c r="A20" s="36" t="s">
        <v>114</v>
      </c>
      <c r="B20" s="37" t="s">
        <v>69</v>
      </c>
      <c r="C20" s="37" t="s">
        <v>53</v>
      </c>
      <c r="D20" s="38">
        <v>2523000</v>
      </c>
      <c r="E20" s="38">
        <v>1700000</v>
      </c>
      <c r="F20" s="38" t="s">
        <v>87</v>
      </c>
      <c r="G20" s="42" t="s">
        <v>81</v>
      </c>
      <c r="H20" s="42" t="s">
        <v>88</v>
      </c>
      <c r="I20" s="42" t="s">
        <v>81</v>
      </c>
      <c r="J20" s="42" t="s">
        <v>104</v>
      </c>
      <c r="K20" s="42" t="s">
        <v>81</v>
      </c>
      <c r="L20" s="39">
        <v>35</v>
      </c>
      <c r="M20" s="39">
        <v>14</v>
      </c>
      <c r="N20" s="39">
        <v>13</v>
      </c>
      <c r="O20" s="39">
        <v>5</v>
      </c>
      <c r="P20" s="39">
        <v>9</v>
      </c>
      <c r="Q20" s="39">
        <v>9</v>
      </c>
      <c r="R20" s="39">
        <v>4</v>
      </c>
      <c r="S20" s="40">
        <f t="shared" si="0"/>
        <v>89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</row>
    <row r="21" spans="1:75" s="35" customFormat="1" ht="12.75" customHeight="1" x14ac:dyDescent="0.2">
      <c r="A21" s="36" t="s">
        <v>116</v>
      </c>
      <c r="B21" s="37" t="s">
        <v>70</v>
      </c>
      <c r="C21" s="37" t="s">
        <v>54</v>
      </c>
      <c r="D21" s="38">
        <v>6236500</v>
      </c>
      <c r="E21" s="38">
        <v>1800000</v>
      </c>
      <c r="F21" s="38" t="s">
        <v>88</v>
      </c>
      <c r="G21" s="42" t="s">
        <v>81</v>
      </c>
      <c r="H21" s="42" t="s">
        <v>82</v>
      </c>
      <c r="I21" s="42" t="s">
        <v>81</v>
      </c>
      <c r="J21" s="42" t="s">
        <v>105</v>
      </c>
      <c r="K21" s="42" t="s">
        <v>81</v>
      </c>
      <c r="L21" s="39">
        <v>36</v>
      </c>
      <c r="M21" s="39">
        <v>13</v>
      </c>
      <c r="N21" s="39">
        <v>13</v>
      </c>
      <c r="O21" s="39">
        <v>5</v>
      </c>
      <c r="P21" s="39">
        <v>7</v>
      </c>
      <c r="Q21" s="39">
        <v>8</v>
      </c>
      <c r="R21" s="39">
        <v>5</v>
      </c>
      <c r="S21" s="40">
        <f t="shared" si="0"/>
        <v>87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</row>
    <row r="22" spans="1:75" s="35" customFormat="1" ht="12.75" customHeight="1" x14ac:dyDescent="0.2">
      <c r="A22" s="36" t="s">
        <v>125</v>
      </c>
      <c r="B22" s="37" t="s">
        <v>71</v>
      </c>
      <c r="C22" s="37" t="s">
        <v>55</v>
      </c>
      <c r="D22" s="38">
        <v>9744958</v>
      </c>
      <c r="E22" s="38">
        <v>2500000</v>
      </c>
      <c r="F22" s="38" t="s">
        <v>89</v>
      </c>
      <c r="G22" s="42" t="s">
        <v>81</v>
      </c>
      <c r="H22" s="42" t="s">
        <v>95</v>
      </c>
      <c r="I22" s="42" t="s">
        <v>81</v>
      </c>
      <c r="J22" s="42" t="s">
        <v>106</v>
      </c>
      <c r="K22" s="42" t="s">
        <v>81</v>
      </c>
      <c r="L22" s="39">
        <v>29</v>
      </c>
      <c r="M22" s="39">
        <v>12</v>
      </c>
      <c r="N22" s="39">
        <v>10</v>
      </c>
      <c r="O22" s="39">
        <v>2</v>
      </c>
      <c r="P22" s="39">
        <v>5</v>
      </c>
      <c r="Q22" s="39">
        <v>4</v>
      </c>
      <c r="R22" s="39">
        <v>2</v>
      </c>
      <c r="S22" s="40">
        <f t="shared" si="0"/>
        <v>64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</row>
    <row r="23" spans="1:75" s="35" customFormat="1" ht="12.75" customHeight="1" x14ac:dyDescent="0.2">
      <c r="A23" s="36" t="s">
        <v>120</v>
      </c>
      <c r="B23" s="37" t="s">
        <v>72</v>
      </c>
      <c r="C23" s="37" t="s">
        <v>56</v>
      </c>
      <c r="D23" s="38">
        <v>750000</v>
      </c>
      <c r="E23" s="38">
        <v>500000</v>
      </c>
      <c r="F23" s="38" t="s">
        <v>90</v>
      </c>
      <c r="G23" s="42" t="s">
        <v>91</v>
      </c>
      <c r="H23" s="42" t="s">
        <v>86</v>
      </c>
      <c r="I23" s="42" t="s">
        <v>85</v>
      </c>
      <c r="J23" s="42" t="s">
        <v>107</v>
      </c>
      <c r="K23" s="42" t="s">
        <v>81</v>
      </c>
      <c r="L23" s="39">
        <v>34</v>
      </c>
      <c r="M23" s="39">
        <v>10</v>
      </c>
      <c r="N23" s="39">
        <v>11</v>
      </c>
      <c r="O23" s="39">
        <v>5</v>
      </c>
      <c r="P23" s="39">
        <v>8</v>
      </c>
      <c r="Q23" s="39">
        <v>8</v>
      </c>
      <c r="R23" s="39">
        <v>4</v>
      </c>
      <c r="S23" s="40">
        <f t="shared" si="0"/>
        <v>80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</row>
    <row r="24" spans="1:75" s="35" customFormat="1" ht="12.75" customHeight="1" x14ac:dyDescent="0.2">
      <c r="A24" s="36" t="s">
        <v>122</v>
      </c>
      <c r="B24" s="37" t="s">
        <v>73</v>
      </c>
      <c r="C24" s="37" t="s">
        <v>57</v>
      </c>
      <c r="D24" s="38">
        <v>9334680</v>
      </c>
      <c r="E24" s="38">
        <v>1450000</v>
      </c>
      <c r="F24" s="38" t="s">
        <v>92</v>
      </c>
      <c r="G24" s="42" t="s">
        <v>81</v>
      </c>
      <c r="H24" s="42" t="s">
        <v>86</v>
      </c>
      <c r="I24" s="42" t="s">
        <v>81</v>
      </c>
      <c r="J24" s="42" t="s">
        <v>108</v>
      </c>
      <c r="K24" s="42" t="s">
        <v>85</v>
      </c>
      <c r="L24" s="39">
        <v>28</v>
      </c>
      <c r="M24" s="39">
        <v>12</v>
      </c>
      <c r="N24" s="39">
        <v>12</v>
      </c>
      <c r="O24" s="39">
        <v>5</v>
      </c>
      <c r="P24" s="39">
        <v>6</v>
      </c>
      <c r="Q24" s="39">
        <v>6</v>
      </c>
      <c r="R24" s="39">
        <v>4</v>
      </c>
      <c r="S24" s="40">
        <f t="shared" si="0"/>
        <v>73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</row>
    <row r="25" spans="1:75" s="35" customFormat="1" ht="12.75" customHeight="1" x14ac:dyDescent="0.2">
      <c r="A25" s="36" t="s">
        <v>129</v>
      </c>
      <c r="B25" s="37" t="s">
        <v>74</v>
      </c>
      <c r="C25" s="37" t="s">
        <v>58</v>
      </c>
      <c r="D25" s="38">
        <v>6530425</v>
      </c>
      <c r="E25" s="38">
        <v>1300000</v>
      </c>
      <c r="F25" s="38" t="s">
        <v>83</v>
      </c>
      <c r="G25" s="42" t="s">
        <v>81</v>
      </c>
      <c r="H25" s="42" t="s">
        <v>92</v>
      </c>
      <c r="I25" s="42" t="s">
        <v>81</v>
      </c>
      <c r="J25" s="42" t="s">
        <v>109</v>
      </c>
      <c r="K25" s="42" t="s">
        <v>85</v>
      </c>
      <c r="L25" s="39">
        <v>15</v>
      </c>
      <c r="M25" s="39">
        <v>8</v>
      </c>
      <c r="N25" s="39">
        <v>9</v>
      </c>
      <c r="O25" s="39">
        <v>4</v>
      </c>
      <c r="P25" s="39">
        <v>4</v>
      </c>
      <c r="Q25" s="39">
        <v>4</v>
      </c>
      <c r="R25" s="39">
        <v>4</v>
      </c>
      <c r="S25" s="40">
        <f t="shared" si="0"/>
        <v>48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</row>
    <row r="26" spans="1:75" s="35" customFormat="1" ht="12.75" customHeight="1" x14ac:dyDescent="0.2">
      <c r="A26" s="36" t="s">
        <v>123</v>
      </c>
      <c r="B26" s="37" t="s">
        <v>75</v>
      </c>
      <c r="C26" s="37" t="s">
        <v>59</v>
      </c>
      <c r="D26" s="38">
        <v>2782500</v>
      </c>
      <c r="E26" s="38">
        <v>2041000</v>
      </c>
      <c r="F26" s="38" t="s">
        <v>93</v>
      </c>
      <c r="G26" s="42" t="s">
        <v>81</v>
      </c>
      <c r="H26" s="42" t="s">
        <v>90</v>
      </c>
      <c r="I26" s="42" t="s">
        <v>81</v>
      </c>
      <c r="J26" s="42" t="s">
        <v>110</v>
      </c>
      <c r="K26" s="42" t="s">
        <v>85</v>
      </c>
      <c r="L26" s="39">
        <v>29</v>
      </c>
      <c r="M26" s="39">
        <v>11</v>
      </c>
      <c r="N26" s="39">
        <v>12</v>
      </c>
      <c r="O26" s="39">
        <v>4</v>
      </c>
      <c r="P26" s="39">
        <v>6</v>
      </c>
      <c r="Q26" s="39">
        <v>6</v>
      </c>
      <c r="R26" s="39">
        <v>3</v>
      </c>
      <c r="S26" s="40">
        <f t="shared" si="0"/>
        <v>71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</row>
    <row r="27" spans="1:75" s="35" customFormat="1" ht="12.75" customHeight="1" x14ac:dyDescent="0.2">
      <c r="A27" s="36" t="s">
        <v>127</v>
      </c>
      <c r="B27" s="37" t="s">
        <v>76</v>
      </c>
      <c r="C27" s="37" t="s">
        <v>60</v>
      </c>
      <c r="D27" s="38">
        <v>5445800</v>
      </c>
      <c r="E27" s="38">
        <v>1357500</v>
      </c>
      <c r="F27" s="38" t="s">
        <v>94</v>
      </c>
      <c r="G27" s="42" t="s">
        <v>81</v>
      </c>
      <c r="H27" s="42" t="s">
        <v>80</v>
      </c>
      <c r="I27" s="42" t="s">
        <v>81</v>
      </c>
      <c r="J27" s="42" t="s">
        <v>111</v>
      </c>
      <c r="K27" s="42" t="s">
        <v>85</v>
      </c>
      <c r="L27" s="39">
        <v>23</v>
      </c>
      <c r="M27" s="39">
        <v>12</v>
      </c>
      <c r="N27" s="39">
        <v>10</v>
      </c>
      <c r="O27" s="39">
        <v>5</v>
      </c>
      <c r="P27" s="39">
        <v>7</v>
      </c>
      <c r="Q27" s="39">
        <v>7</v>
      </c>
      <c r="R27" s="39">
        <v>2</v>
      </c>
      <c r="S27" s="40">
        <f t="shared" si="0"/>
        <v>66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</row>
    <row r="28" spans="1:75" s="35" customFormat="1" ht="12.75" customHeight="1" x14ac:dyDescent="0.2">
      <c r="A28" s="36" t="s">
        <v>118</v>
      </c>
      <c r="B28" s="37" t="s">
        <v>68</v>
      </c>
      <c r="C28" s="37" t="s">
        <v>61</v>
      </c>
      <c r="D28" s="38">
        <v>7225000</v>
      </c>
      <c r="E28" s="38">
        <v>1500000</v>
      </c>
      <c r="F28" s="38" t="s">
        <v>95</v>
      </c>
      <c r="G28" s="42" t="s">
        <v>81</v>
      </c>
      <c r="H28" s="42" t="s">
        <v>83</v>
      </c>
      <c r="I28" s="42" t="s">
        <v>81</v>
      </c>
      <c r="J28" s="42" t="s">
        <v>112</v>
      </c>
      <c r="K28" s="42" t="s">
        <v>81</v>
      </c>
      <c r="L28" s="39">
        <v>33</v>
      </c>
      <c r="M28" s="39">
        <v>14</v>
      </c>
      <c r="N28" s="39">
        <v>13</v>
      </c>
      <c r="O28" s="39">
        <v>5</v>
      </c>
      <c r="P28" s="39">
        <v>7</v>
      </c>
      <c r="Q28" s="39">
        <v>7</v>
      </c>
      <c r="R28" s="39">
        <v>5</v>
      </c>
      <c r="S28" s="40">
        <f t="shared" si="0"/>
        <v>84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</row>
    <row r="29" spans="1:75" s="35" customFormat="1" ht="12.75" customHeight="1" x14ac:dyDescent="0.2">
      <c r="A29" s="36" t="s">
        <v>121</v>
      </c>
      <c r="B29" s="37" t="s">
        <v>77</v>
      </c>
      <c r="C29" s="37" t="s">
        <v>62</v>
      </c>
      <c r="D29" s="38">
        <v>2718500</v>
      </c>
      <c r="E29" s="38">
        <v>1300000</v>
      </c>
      <c r="F29" s="38" t="s">
        <v>96</v>
      </c>
      <c r="G29" s="42" t="s">
        <v>91</v>
      </c>
      <c r="H29" s="42" t="s">
        <v>84</v>
      </c>
      <c r="I29" s="42" t="s">
        <v>81</v>
      </c>
      <c r="J29" s="42" t="s">
        <v>113</v>
      </c>
      <c r="K29" s="42" t="s">
        <v>85</v>
      </c>
      <c r="L29" s="39">
        <v>33</v>
      </c>
      <c r="M29" s="39">
        <v>10</v>
      </c>
      <c r="N29" s="39">
        <v>12</v>
      </c>
      <c r="O29" s="39">
        <v>5</v>
      </c>
      <c r="P29" s="39">
        <v>9</v>
      </c>
      <c r="Q29" s="39">
        <v>9</v>
      </c>
      <c r="R29" s="39">
        <v>2</v>
      </c>
      <c r="S29" s="40">
        <f t="shared" si="0"/>
        <v>80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</row>
    <row r="30" spans="1:75" s="35" customFormat="1" ht="12.75" customHeight="1" x14ac:dyDescent="0.2">
      <c r="A30" s="36" t="s">
        <v>128</v>
      </c>
      <c r="B30" s="37" t="s">
        <v>78</v>
      </c>
      <c r="C30" s="37" t="s">
        <v>63</v>
      </c>
      <c r="D30" s="38">
        <v>3393500</v>
      </c>
      <c r="E30" s="38">
        <v>1700000</v>
      </c>
      <c r="F30" s="38" t="s">
        <v>97</v>
      </c>
      <c r="G30" s="42" t="s">
        <v>81</v>
      </c>
      <c r="H30" s="42" t="s">
        <v>89</v>
      </c>
      <c r="I30" s="42" t="s">
        <v>85</v>
      </c>
      <c r="J30" s="42" t="s">
        <v>99</v>
      </c>
      <c r="K30" s="42" t="s">
        <v>81</v>
      </c>
      <c r="L30" s="39">
        <v>20</v>
      </c>
      <c r="M30" s="39">
        <v>10</v>
      </c>
      <c r="N30" s="39">
        <v>9</v>
      </c>
      <c r="O30" s="39">
        <v>5</v>
      </c>
      <c r="P30" s="39">
        <v>6</v>
      </c>
      <c r="Q30" s="39">
        <v>5</v>
      </c>
      <c r="R30" s="39">
        <v>4</v>
      </c>
      <c r="S30" s="40">
        <f t="shared" si="0"/>
        <v>59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</row>
    <row r="31" spans="1:75" s="35" customFormat="1" ht="12.75" customHeight="1" x14ac:dyDescent="0.2">
      <c r="A31" s="36" t="s">
        <v>117</v>
      </c>
      <c r="B31" s="37" t="s">
        <v>79</v>
      </c>
      <c r="C31" s="37" t="s">
        <v>64</v>
      </c>
      <c r="D31" s="38">
        <v>2990000</v>
      </c>
      <c r="E31" s="38">
        <v>1250000</v>
      </c>
      <c r="F31" s="38" t="s">
        <v>98</v>
      </c>
      <c r="G31" s="42" t="s">
        <v>81</v>
      </c>
      <c r="H31" s="42" t="s">
        <v>96</v>
      </c>
      <c r="I31" s="42" t="s">
        <v>91</v>
      </c>
      <c r="J31" s="42" t="s">
        <v>100</v>
      </c>
      <c r="K31" s="42" t="s">
        <v>81</v>
      </c>
      <c r="L31" s="39">
        <v>34</v>
      </c>
      <c r="M31" s="39">
        <v>10</v>
      </c>
      <c r="N31" s="39">
        <v>12</v>
      </c>
      <c r="O31" s="39">
        <v>5</v>
      </c>
      <c r="P31" s="39">
        <v>9</v>
      </c>
      <c r="Q31" s="39">
        <v>9</v>
      </c>
      <c r="R31" s="39">
        <v>3</v>
      </c>
      <c r="S31" s="40">
        <f t="shared" si="0"/>
        <v>82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</row>
    <row r="32" spans="1:75" ht="12" x14ac:dyDescent="0.3">
      <c r="D32" s="43">
        <f>SUM(D15:D31)</f>
        <v>86717763</v>
      </c>
      <c r="E32" s="43">
        <f>SUM(E15:E31)</f>
        <v>25548500</v>
      </c>
      <c r="F32" s="43"/>
    </row>
    <row r="33" spans="5:8" ht="12" x14ac:dyDescent="0.3">
      <c r="E33" s="43"/>
      <c r="F33" s="43"/>
      <c r="G33" s="43"/>
      <c r="H33" s="43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1" xr:uid="{519BF52C-66F0-42A0-BB81-1534B3FF533D}">
      <formula1>40</formula1>
    </dataValidation>
    <dataValidation type="decimal" operator="lessThanOrEqual" allowBlank="1" showInputMessage="1" showErrorMessage="1" error="max. 15" sqref="M15:N31" xr:uid="{6AFCEB4B-069D-4447-A4B3-B6639CD2E7FB}">
      <formula1>15</formula1>
    </dataValidation>
    <dataValidation type="decimal" operator="lessThanOrEqual" allowBlank="1" showInputMessage="1" showErrorMessage="1" error="max. 10" sqref="P15:Q31" xr:uid="{2D9B40E1-AC51-47B9-880F-7556C109A769}">
      <formula1>10</formula1>
    </dataValidation>
    <dataValidation type="decimal" operator="lessThanOrEqual" allowBlank="1" showInputMessage="1" showErrorMessage="1" error="max. 5" sqref="O15:O31 R15:R31" xr:uid="{54912E7C-65D9-41AC-B158-8E91F83B5302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3AB04-1278-4002-92B9-880FB4405FFE}">
  <dimension ref="A1:BW33"/>
  <sheetViews>
    <sheetView zoomScale="80" zoomScaleNormal="80" workbookViewId="0"/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43.6640625" style="31" customWidth="1"/>
    <col min="4" max="4" width="15.5546875" style="31" customWidth="1"/>
    <col min="5" max="5" width="15" style="31" customWidth="1"/>
    <col min="6" max="6" width="17.88671875" style="31" customWidth="1"/>
    <col min="7" max="7" width="5.6640625" style="32" customWidth="1"/>
    <col min="8" max="8" width="18.44140625" style="32" customWidth="1"/>
    <col min="9" max="9" width="5.6640625" style="31" customWidth="1"/>
    <col min="10" max="10" width="17.441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75" ht="38.25" customHeight="1" x14ac:dyDescent="0.3">
      <c r="A1" s="30" t="s">
        <v>36</v>
      </c>
    </row>
    <row r="2" spans="1:75" ht="12.6" x14ac:dyDescent="0.3">
      <c r="A2" s="33" t="s">
        <v>46</v>
      </c>
      <c r="D2" s="33" t="s">
        <v>25</v>
      </c>
    </row>
    <row r="3" spans="1:75" ht="12.6" x14ac:dyDescent="0.3">
      <c r="A3" s="33" t="s">
        <v>44</v>
      </c>
      <c r="D3" s="31" t="s">
        <v>37</v>
      </c>
    </row>
    <row r="4" spans="1:75" ht="12.6" x14ac:dyDescent="0.3">
      <c r="A4" s="33" t="s">
        <v>47</v>
      </c>
      <c r="D4" s="31" t="s">
        <v>38</v>
      </c>
    </row>
    <row r="5" spans="1:75" ht="12.6" x14ac:dyDescent="0.3">
      <c r="A5" s="33" t="s">
        <v>43</v>
      </c>
      <c r="D5" s="31" t="s">
        <v>39</v>
      </c>
    </row>
    <row r="6" spans="1:75" ht="12.6" x14ac:dyDescent="0.3">
      <c r="A6" s="46" t="s">
        <v>45</v>
      </c>
      <c r="D6" s="31" t="s">
        <v>40</v>
      </c>
    </row>
    <row r="7" spans="1:75" ht="12.6" x14ac:dyDescent="0.3">
      <c r="A7" s="33" t="s">
        <v>24</v>
      </c>
      <c r="D7" s="31" t="s">
        <v>41</v>
      </c>
    </row>
    <row r="8" spans="1:75" ht="12.6" customHeight="1" x14ac:dyDescent="0.3">
      <c r="D8" s="20"/>
      <c r="E8" s="20"/>
      <c r="F8" s="20"/>
      <c r="G8" s="20"/>
      <c r="H8" s="20"/>
      <c r="I8" s="20"/>
      <c r="J8" s="20"/>
      <c r="K8" s="20"/>
    </row>
    <row r="9" spans="1:75" ht="12.6" customHeight="1" x14ac:dyDescent="0.3">
      <c r="A9" s="33"/>
      <c r="D9" s="33" t="s">
        <v>26</v>
      </c>
      <c r="E9" s="44"/>
      <c r="F9" s="44"/>
      <c r="G9" s="44"/>
      <c r="H9" s="44"/>
      <c r="I9" s="44"/>
      <c r="J9" s="44"/>
      <c r="K9" s="44"/>
    </row>
    <row r="10" spans="1:75" ht="39" customHeight="1" x14ac:dyDescent="0.3">
      <c r="A10" s="33"/>
      <c r="D10" s="20" t="s">
        <v>42</v>
      </c>
      <c r="E10" s="20"/>
      <c r="F10" s="20"/>
      <c r="G10" s="20"/>
      <c r="H10" s="20"/>
      <c r="I10" s="20"/>
      <c r="J10" s="20"/>
      <c r="K10" s="20"/>
    </row>
    <row r="11" spans="1:75" ht="12.6" customHeight="1" x14ac:dyDescent="0.3">
      <c r="A11" s="33"/>
    </row>
    <row r="12" spans="1:7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33</v>
      </c>
      <c r="G12" s="21"/>
      <c r="H12" s="21" t="s">
        <v>34</v>
      </c>
      <c r="I12" s="21"/>
      <c r="J12" s="21" t="s">
        <v>35</v>
      </c>
      <c r="K12" s="21"/>
      <c r="L12" s="21" t="s">
        <v>15</v>
      </c>
      <c r="M12" s="21" t="s">
        <v>14</v>
      </c>
      <c r="N12" s="21" t="s">
        <v>16</v>
      </c>
      <c r="O12" s="21" t="s">
        <v>30</v>
      </c>
      <c r="P12" s="21" t="s">
        <v>31</v>
      </c>
      <c r="Q12" s="21" t="s">
        <v>32</v>
      </c>
      <c r="R12" s="21" t="s">
        <v>3</v>
      </c>
      <c r="S12" s="21" t="s">
        <v>4</v>
      </c>
    </row>
    <row r="13" spans="1:7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75" ht="37.5" customHeight="1" x14ac:dyDescent="0.3">
      <c r="A14" s="22"/>
      <c r="B14" s="22"/>
      <c r="C14" s="22"/>
      <c r="D14" s="22"/>
      <c r="E14" s="26"/>
      <c r="F14" s="34" t="s">
        <v>27</v>
      </c>
      <c r="G14" s="45" t="s">
        <v>28</v>
      </c>
      <c r="H14" s="45" t="s">
        <v>27</v>
      </c>
      <c r="I14" s="45" t="s">
        <v>28</v>
      </c>
      <c r="J14" s="45" t="s">
        <v>27</v>
      </c>
      <c r="K14" s="45" t="s">
        <v>28</v>
      </c>
      <c r="L14" s="45" t="s">
        <v>29</v>
      </c>
      <c r="M14" s="45" t="s">
        <v>21</v>
      </c>
      <c r="N14" s="45" t="s">
        <v>21</v>
      </c>
      <c r="O14" s="45" t="s">
        <v>22</v>
      </c>
      <c r="P14" s="45" t="s">
        <v>23</v>
      </c>
      <c r="Q14" s="45" t="s">
        <v>23</v>
      </c>
      <c r="R14" s="45" t="s">
        <v>22</v>
      </c>
      <c r="S14" s="45"/>
    </row>
    <row r="15" spans="1:75" s="35" customFormat="1" ht="12.75" customHeight="1" x14ac:dyDescent="0.2">
      <c r="A15" s="36" t="s">
        <v>119</v>
      </c>
      <c r="B15" s="37" t="s">
        <v>65</v>
      </c>
      <c r="C15" s="37" t="s">
        <v>48</v>
      </c>
      <c r="D15" s="38">
        <v>4165400</v>
      </c>
      <c r="E15" s="38">
        <v>1500000</v>
      </c>
      <c r="F15" s="38" t="s">
        <v>80</v>
      </c>
      <c r="G15" s="42" t="s">
        <v>81</v>
      </c>
      <c r="H15" s="42" t="s">
        <v>97</v>
      </c>
      <c r="I15" s="42" t="s">
        <v>81</v>
      </c>
      <c r="J15" s="42" t="s">
        <v>99</v>
      </c>
      <c r="K15" s="42" t="s">
        <v>81</v>
      </c>
      <c r="L15" s="39">
        <v>32</v>
      </c>
      <c r="M15" s="39">
        <v>12</v>
      </c>
      <c r="N15" s="39">
        <v>13</v>
      </c>
      <c r="O15" s="39">
        <v>3</v>
      </c>
      <c r="P15" s="39">
        <v>7</v>
      </c>
      <c r="Q15" s="39">
        <v>8</v>
      </c>
      <c r="R15" s="39">
        <v>5</v>
      </c>
      <c r="S15" s="40">
        <f>SUM(L15:R15)</f>
        <v>80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</row>
    <row r="16" spans="1:75" s="35" customFormat="1" ht="12.75" customHeight="1" x14ac:dyDescent="0.2">
      <c r="A16" s="36" t="s">
        <v>124</v>
      </c>
      <c r="B16" s="37" t="s">
        <v>66</v>
      </c>
      <c r="C16" s="37" t="s">
        <v>49</v>
      </c>
      <c r="D16" s="38">
        <v>2976400</v>
      </c>
      <c r="E16" s="38">
        <v>1150000</v>
      </c>
      <c r="F16" s="38" t="s">
        <v>82</v>
      </c>
      <c r="G16" s="42" t="s">
        <v>81</v>
      </c>
      <c r="H16" s="42" t="s">
        <v>87</v>
      </c>
      <c r="I16" s="42" t="s">
        <v>81</v>
      </c>
      <c r="J16" s="42" t="s">
        <v>100</v>
      </c>
      <c r="K16" s="42" t="s">
        <v>85</v>
      </c>
      <c r="L16" s="39">
        <v>29</v>
      </c>
      <c r="M16" s="39">
        <v>11</v>
      </c>
      <c r="N16" s="39">
        <v>11</v>
      </c>
      <c r="O16" s="39">
        <v>4</v>
      </c>
      <c r="P16" s="39">
        <v>7</v>
      </c>
      <c r="Q16" s="39">
        <v>7</v>
      </c>
      <c r="R16" s="39">
        <v>4</v>
      </c>
      <c r="S16" s="40">
        <f t="shared" ref="S16:S31" si="0">SUM(L16:R16)</f>
        <v>73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</row>
    <row r="17" spans="1:75" s="35" customFormat="1" ht="12.75" customHeight="1" x14ac:dyDescent="0.2">
      <c r="A17" s="36" t="s">
        <v>126</v>
      </c>
      <c r="B17" s="37" t="s">
        <v>65</v>
      </c>
      <c r="C17" s="37" t="s">
        <v>50</v>
      </c>
      <c r="D17" s="38">
        <v>4020100</v>
      </c>
      <c r="E17" s="38">
        <v>1200000</v>
      </c>
      <c r="F17" s="38" t="s">
        <v>83</v>
      </c>
      <c r="G17" s="42" t="s">
        <v>81</v>
      </c>
      <c r="H17" s="42" t="s">
        <v>93</v>
      </c>
      <c r="I17" s="42" t="s">
        <v>81</v>
      </c>
      <c r="J17" s="42" t="s">
        <v>101</v>
      </c>
      <c r="K17" s="42" t="s">
        <v>81</v>
      </c>
      <c r="L17" s="39">
        <v>28</v>
      </c>
      <c r="M17" s="39">
        <v>10</v>
      </c>
      <c r="N17" s="39">
        <v>10</v>
      </c>
      <c r="O17" s="39">
        <v>3</v>
      </c>
      <c r="P17" s="39">
        <v>7</v>
      </c>
      <c r="Q17" s="39">
        <v>6</v>
      </c>
      <c r="R17" s="39">
        <v>5</v>
      </c>
      <c r="S17" s="40">
        <f t="shared" si="0"/>
        <v>69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</row>
    <row r="18" spans="1:75" s="35" customFormat="1" ht="12.75" customHeight="1" x14ac:dyDescent="0.2">
      <c r="A18" s="36" t="s">
        <v>130</v>
      </c>
      <c r="B18" s="37" t="s">
        <v>67</v>
      </c>
      <c r="C18" s="37" t="s">
        <v>51</v>
      </c>
      <c r="D18" s="38">
        <v>10829000</v>
      </c>
      <c r="E18" s="38">
        <v>1500000</v>
      </c>
      <c r="F18" s="38" t="s">
        <v>84</v>
      </c>
      <c r="G18" s="42" t="s">
        <v>85</v>
      </c>
      <c r="H18" s="42" t="s">
        <v>80</v>
      </c>
      <c r="I18" s="42" t="s">
        <v>81</v>
      </c>
      <c r="J18" s="42" t="s">
        <v>102</v>
      </c>
      <c r="K18" s="42" t="s">
        <v>85</v>
      </c>
      <c r="L18" s="39">
        <v>13</v>
      </c>
      <c r="M18" s="39">
        <v>7</v>
      </c>
      <c r="N18" s="39">
        <v>8</v>
      </c>
      <c r="O18" s="39">
        <v>3</v>
      </c>
      <c r="P18" s="39">
        <v>6</v>
      </c>
      <c r="Q18" s="39">
        <v>5</v>
      </c>
      <c r="R18" s="39">
        <v>2</v>
      </c>
      <c r="S18" s="40">
        <f t="shared" si="0"/>
        <v>44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</row>
    <row r="19" spans="1:75" s="35" customFormat="1" ht="12.75" customHeight="1" x14ac:dyDescent="0.2">
      <c r="A19" s="36" t="s">
        <v>115</v>
      </c>
      <c r="B19" s="37" t="s">
        <v>68</v>
      </c>
      <c r="C19" s="37" t="s">
        <v>52</v>
      </c>
      <c r="D19" s="38">
        <v>5052000</v>
      </c>
      <c r="E19" s="38">
        <v>1800000</v>
      </c>
      <c r="F19" s="38" t="s">
        <v>86</v>
      </c>
      <c r="G19" s="42" t="s">
        <v>81</v>
      </c>
      <c r="H19" s="42" t="s">
        <v>94</v>
      </c>
      <c r="I19" s="42" t="s">
        <v>81</v>
      </c>
      <c r="J19" s="42" t="s">
        <v>103</v>
      </c>
      <c r="K19" s="42" t="s">
        <v>81</v>
      </c>
      <c r="L19" s="39">
        <v>35</v>
      </c>
      <c r="M19" s="39">
        <v>13</v>
      </c>
      <c r="N19" s="39">
        <v>12</v>
      </c>
      <c r="O19" s="39">
        <v>3</v>
      </c>
      <c r="P19" s="39">
        <v>7</v>
      </c>
      <c r="Q19" s="39">
        <v>8</v>
      </c>
      <c r="R19" s="39">
        <v>5</v>
      </c>
      <c r="S19" s="40">
        <f t="shared" si="0"/>
        <v>83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</row>
    <row r="20" spans="1:75" s="35" customFormat="1" ht="12.75" customHeight="1" x14ac:dyDescent="0.2">
      <c r="A20" s="36" t="s">
        <v>114</v>
      </c>
      <c r="B20" s="37" t="s">
        <v>69</v>
      </c>
      <c r="C20" s="37" t="s">
        <v>53</v>
      </c>
      <c r="D20" s="38">
        <v>2523000</v>
      </c>
      <c r="E20" s="38">
        <v>1700000</v>
      </c>
      <c r="F20" s="38" t="s">
        <v>87</v>
      </c>
      <c r="G20" s="42" t="s">
        <v>81</v>
      </c>
      <c r="H20" s="42" t="s">
        <v>88</v>
      </c>
      <c r="I20" s="42" t="s">
        <v>81</v>
      </c>
      <c r="J20" s="42" t="s">
        <v>104</v>
      </c>
      <c r="K20" s="42" t="s">
        <v>81</v>
      </c>
      <c r="L20" s="39">
        <v>36</v>
      </c>
      <c r="M20" s="39">
        <v>13</v>
      </c>
      <c r="N20" s="39">
        <v>13</v>
      </c>
      <c r="O20" s="39">
        <v>4</v>
      </c>
      <c r="P20" s="39">
        <v>9</v>
      </c>
      <c r="Q20" s="39">
        <v>8</v>
      </c>
      <c r="R20" s="39">
        <v>4</v>
      </c>
      <c r="S20" s="40">
        <f t="shared" si="0"/>
        <v>87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</row>
    <row r="21" spans="1:75" s="35" customFormat="1" ht="12.75" customHeight="1" x14ac:dyDescent="0.2">
      <c r="A21" s="36" t="s">
        <v>116</v>
      </c>
      <c r="B21" s="37" t="s">
        <v>70</v>
      </c>
      <c r="C21" s="37" t="s">
        <v>54</v>
      </c>
      <c r="D21" s="38">
        <v>6236500</v>
      </c>
      <c r="E21" s="38">
        <v>1800000</v>
      </c>
      <c r="F21" s="38" t="s">
        <v>88</v>
      </c>
      <c r="G21" s="42" t="s">
        <v>81</v>
      </c>
      <c r="H21" s="42" t="s">
        <v>82</v>
      </c>
      <c r="I21" s="42" t="s">
        <v>81</v>
      </c>
      <c r="J21" s="42" t="s">
        <v>105</v>
      </c>
      <c r="K21" s="42" t="s">
        <v>81</v>
      </c>
      <c r="L21" s="39">
        <v>33</v>
      </c>
      <c r="M21" s="39">
        <v>12</v>
      </c>
      <c r="N21" s="39">
        <v>12</v>
      </c>
      <c r="O21" s="39">
        <v>5</v>
      </c>
      <c r="P21" s="39">
        <v>7</v>
      </c>
      <c r="Q21" s="39">
        <v>9</v>
      </c>
      <c r="R21" s="39">
        <v>5</v>
      </c>
      <c r="S21" s="40">
        <f t="shared" si="0"/>
        <v>83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</row>
    <row r="22" spans="1:75" s="35" customFormat="1" ht="12.75" customHeight="1" x14ac:dyDescent="0.2">
      <c r="A22" s="36" t="s">
        <v>125</v>
      </c>
      <c r="B22" s="37" t="s">
        <v>71</v>
      </c>
      <c r="C22" s="37" t="s">
        <v>55</v>
      </c>
      <c r="D22" s="38">
        <v>9744958</v>
      </c>
      <c r="E22" s="38">
        <v>2500000</v>
      </c>
      <c r="F22" s="38" t="s">
        <v>89</v>
      </c>
      <c r="G22" s="42" t="s">
        <v>81</v>
      </c>
      <c r="H22" s="42" t="s">
        <v>95</v>
      </c>
      <c r="I22" s="42" t="s">
        <v>81</v>
      </c>
      <c r="J22" s="42" t="s">
        <v>106</v>
      </c>
      <c r="K22" s="42" t="s">
        <v>81</v>
      </c>
      <c r="L22" s="39">
        <v>28</v>
      </c>
      <c r="M22" s="39">
        <v>10</v>
      </c>
      <c r="N22" s="39">
        <v>11</v>
      </c>
      <c r="O22" s="39">
        <v>2</v>
      </c>
      <c r="P22" s="39">
        <v>5</v>
      </c>
      <c r="Q22" s="39">
        <v>5</v>
      </c>
      <c r="R22" s="39">
        <v>2</v>
      </c>
      <c r="S22" s="40">
        <f t="shared" si="0"/>
        <v>63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</row>
    <row r="23" spans="1:75" s="35" customFormat="1" ht="12.75" customHeight="1" x14ac:dyDescent="0.2">
      <c r="A23" s="36" t="s">
        <v>120</v>
      </c>
      <c r="B23" s="37" t="s">
        <v>72</v>
      </c>
      <c r="C23" s="37" t="s">
        <v>56</v>
      </c>
      <c r="D23" s="38">
        <v>750000</v>
      </c>
      <c r="E23" s="38">
        <v>500000</v>
      </c>
      <c r="F23" s="38" t="s">
        <v>90</v>
      </c>
      <c r="G23" s="42" t="s">
        <v>91</v>
      </c>
      <c r="H23" s="42" t="s">
        <v>86</v>
      </c>
      <c r="I23" s="42" t="s">
        <v>85</v>
      </c>
      <c r="J23" s="42" t="s">
        <v>107</v>
      </c>
      <c r="K23" s="42" t="s">
        <v>81</v>
      </c>
      <c r="L23" s="39">
        <v>33</v>
      </c>
      <c r="M23" s="39">
        <v>10</v>
      </c>
      <c r="N23" s="39">
        <v>11</v>
      </c>
      <c r="O23" s="39">
        <v>4</v>
      </c>
      <c r="P23" s="39">
        <v>9</v>
      </c>
      <c r="Q23" s="39">
        <v>9</v>
      </c>
      <c r="R23" s="39">
        <v>4</v>
      </c>
      <c r="S23" s="40">
        <f t="shared" si="0"/>
        <v>80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</row>
    <row r="24" spans="1:75" s="35" customFormat="1" ht="12.75" customHeight="1" x14ac:dyDescent="0.2">
      <c r="A24" s="36" t="s">
        <v>122</v>
      </c>
      <c r="B24" s="37" t="s">
        <v>73</v>
      </c>
      <c r="C24" s="37" t="s">
        <v>57</v>
      </c>
      <c r="D24" s="38">
        <v>9334680</v>
      </c>
      <c r="E24" s="38">
        <v>1450000</v>
      </c>
      <c r="F24" s="38" t="s">
        <v>92</v>
      </c>
      <c r="G24" s="42" t="s">
        <v>81</v>
      </c>
      <c r="H24" s="42" t="s">
        <v>86</v>
      </c>
      <c r="I24" s="42" t="s">
        <v>81</v>
      </c>
      <c r="J24" s="42" t="s">
        <v>108</v>
      </c>
      <c r="K24" s="42" t="s">
        <v>85</v>
      </c>
      <c r="L24" s="39">
        <v>28</v>
      </c>
      <c r="M24" s="39">
        <v>11</v>
      </c>
      <c r="N24" s="39">
        <v>14</v>
      </c>
      <c r="O24" s="39">
        <v>4</v>
      </c>
      <c r="P24" s="39">
        <v>7</v>
      </c>
      <c r="Q24" s="39">
        <v>7</v>
      </c>
      <c r="R24" s="39">
        <v>4</v>
      </c>
      <c r="S24" s="40">
        <f t="shared" si="0"/>
        <v>75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</row>
    <row r="25" spans="1:75" s="35" customFormat="1" ht="12.75" customHeight="1" x14ac:dyDescent="0.2">
      <c r="A25" s="36" t="s">
        <v>129</v>
      </c>
      <c r="B25" s="37" t="s">
        <v>74</v>
      </c>
      <c r="C25" s="37" t="s">
        <v>58</v>
      </c>
      <c r="D25" s="38">
        <v>6530425</v>
      </c>
      <c r="E25" s="38">
        <v>1300000</v>
      </c>
      <c r="F25" s="38" t="s">
        <v>83</v>
      </c>
      <c r="G25" s="42" t="s">
        <v>81</v>
      </c>
      <c r="H25" s="42" t="s">
        <v>92</v>
      </c>
      <c r="I25" s="42" t="s">
        <v>81</v>
      </c>
      <c r="J25" s="42" t="s">
        <v>109</v>
      </c>
      <c r="K25" s="42" t="s">
        <v>85</v>
      </c>
      <c r="L25" s="39">
        <v>18</v>
      </c>
      <c r="M25" s="39">
        <v>9</v>
      </c>
      <c r="N25" s="39">
        <v>7</v>
      </c>
      <c r="O25" s="39">
        <v>4</v>
      </c>
      <c r="P25" s="39">
        <v>5</v>
      </c>
      <c r="Q25" s="39">
        <v>5</v>
      </c>
      <c r="R25" s="39">
        <v>4</v>
      </c>
      <c r="S25" s="40">
        <f t="shared" si="0"/>
        <v>52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</row>
    <row r="26" spans="1:75" s="35" customFormat="1" ht="12.75" customHeight="1" x14ac:dyDescent="0.2">
      <c r="A26" s="36" t="s">
        <v>123</v>
      </c>
      <c r="B26" s="37" t="s">
        <v>75</v>
      </c>
      <c r="C26" s="37" t="s">
        <v>59</v>
      </c>
      <c r="D26" s="38">
        <v>2782500</v>
      </c>
      <c r="E26" s="38">
        <v>2041000</v>
      </c>
      <c r="F26" s="38" t="s">
        <v>93</v>
      </c>
      <c r="G26" s="42" t="s">
        <v>81</v>
      </c>
      <c r="H26" s="42" t="s">
        <v>90</v>
      </c>
      <c r="I26" s="42" t="s">
        <v>81</v>
      </c>
      <c r="J26" s="42" t="s">
        <v>110</v>
      </c>
      <c r="K26" s="42" t="s">
        <v>85</v>
      </c>
      <c r="L26" s="39">
        <v>31</v>
      </c>
      <c r="M26" s="39">
        <v>11</v>
      </c>
      <c r="N26" s="39">
        <v>12</v>
      </c>
      <c r="O26" s="39">
        <v>3</v>
      </c>
      <c r="P26" s="39">
        <v>5</v>
      </c>
      <c r="Q26" s="39">
        <v>6</v>
      </c>
      <c r="R26" s="39">
        <v>3</v>
      </c>
      <c r="S26" s="40">
        <f t="shared" si="0"/>
        <v>71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</row>
    <row r="27" spans="1:75" s="35" customFormat="1" ht="12.75" customHeight="1" x14ac:dyDescent="0.2">
      <c r="A27" s="36" t="s">
        <v>127</v>
      </c>
      <c r="B27" s="37" t="s">
        <v>76</v>
      </c>
      <c r="C27" s="37" t="s">
        <v>60</v>
      </c>
      <c r="D27" s="38">
        <v>5445800</v>
      </c>
      <c r="E27" s="38">
        <v>1357500</v>
      </c>
      <c r="F27" s="38" t="s">
        <v>94</v>
      </c>
      <c r="G27" s="42" t="s">
        <v>81</v>
      </c>
      <c r="H27" s="42" t="s">
        <v>80</v>
      </c>
      <c r="I27" s="42" t="s">
        <v>81</v>
      </c>
      <c r="J27" s="42" t="s">
        <v>111</v>
      </c>
      <c r="K27" s="42" t="s">
        <v>85</v>
      </c>
      <c r="L27" s="39">
        <v>28</v>
      </c>
      <c r="M27" s="39">
        <v>12</v>
      </c>
      <c r="N27" s="39">
        <v>9</v>
      </c>
      <c r="O27" s="39">
        <v>4</v>
      </c>
      <c r="P27" s="39">
        <v>7</v>
      </c>
      <c r="Q27" s="39">
        <v>6</v>
      </c>
      <c r="R27" s="39">
        <v>2</v>
      </c>
      <c r="S27" s="40">
        <f t="shared" si="0"/>
        <v>68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</row>
    <row r="28" spans="1:75" s="35" customFormat="1" ht="12.75" customHeight="1" x14ac:dyDescent="0.2">
      <c r="A28" s="36" t="s">
        <v>118</v>
      </c>
      <c r="B28" s="37" t="s">
        <v>68</v>
      </c>
      <c r="C28" s="37" t="s">
        <v>61</v>
      </c>
      <c r="D28" s="38">
        <v>7225000</v>
      </c>
      <c r="E28" s="38">
        <v>1500000</v>
      </c>
      <c r="F28" s="38" t="s">
        <v>95</v>
      </c>
      <c r="G28" s="42" t="s">
        <v>81</v>
      </c>
      <c r="H28" s="42" t="s">
        <v>83</v>
      </c>
      <c r="I28" s="42" t="s">
        <v>81</v>
      </c>
      <c r="J28" s="42" t="s">
        <v>112</v>
      </c>
      <c r="K28" s="42" t="s">
        <v>81</v>
      </c>
      <c r="L28" s="39">
        <v>35</v>
      </c>
      <c r="M28" s="39">
        <v>13</v>
      </c>
      <c r="N28" s="39">
        <v>14</v>
      </c>
      <c r="O28" s="39">
        <v>3</v>
      </c>
      <c r="P28" s="39">
        <v>6</v>
      </c>
      <c r="Q28" s="39">
        <v>7</v>
      </c>
      <c r="R28" s="39">
        <v>5</v>
      </c>
      <c r="S28" s="40">
        <f t="shared" si="0"/>
        <v>83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</row>
    <row r="29" spans="1:75" s="35" customFormat="1" ht="12.75" customHeight="1" x14ac:dyDescent="0.2">
      <c r="A29" s="36" t="s">
        <v>121</v>
      </c>
      <c r="B29" s="37" t="s">
        <v>77</v>
      </c>
      <c r="C29" s="37" t="s">
        <v>62</v>
      </c>
      <c r="D29" s="38">
        <v>2718500</v>
      </c>
      <c r="E29" s="38">
        <v>1300000</v>
      </c>
      <c r="F29" s="38" t="s">
        <v>96</v>
      </c>
      <c r="G29" s="42" t="s">
        <v>91</v>
      </c>
      <c r="H29" s="42" t="s">
        <v>84</v>
      </c>
      <c r="I29" s="42" t="s">
        <v>81</v>
      </c>
      <c r="J29" s="42" t="s">
        <v>113</v>
      </c>
      <c r="K29" s="42" t="s">
        <v>85</v>
      </c>
      <c r="L29" s="39">
        <v>33</v>
      </c>
      <c r="M29" s="39">
        <v>12</v>
      </c>
      <c r="N29" s="39">
        <v>13</v>
      </c>
      <c r="O29" s="39">
        <v>5</v>
      </c>
      <c r="P29" s="39">
        <v>9</v>
      </c>
      <c r="Q29" s="39">
        <v>9</v>
      </c>
      <c r="R29" s="39">
        <v>2</v>
      </c>
      <c r="S29" s="40">
        <f t="shared" si="0"/>
        <v>83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</row>
    <row r="30" spans="1:75" s="35" customFormat="1" ht="12.75" customHeight="1" x14ac:dyDescent="0.2">
      <c r="A30" s="36" t="s">
        <v>128</v>
      </c>
      <c r="B30" s="37" t="s">
        <v>78</v>
      </c>
      <c r="C30" s="37" t="s">
        <v>63</v>
      </c>
      <c r="D30" s="38">
        <v>3393500</v>
      </c>
      <c r="E30" s="38">
        <v>1700000</v>
      </c>
      <c r="F30" s="38" t="s">
        <v>97</v>
      </c>
      <c r="G30" s="42" t="s">
        <v>81</v>
      </c>
      <c r="H30" s="42" t="s">
        <v>89</v>
      </c>
      <c r="I30" s="42" t="s">
        <v>85</v>
      </c>
      <c r="J30" s="42" t="s">
        <v>99</v>
      </c>
      <c r="K30" s="42" t="s">
        <v>81</v>
      </c>
      <c r="L30" s="39">
        <v>25</v>
      </c>
      <c r="M30" s="39">
        <v>8</v>
      </c>
      <c r="N30" s="39">
        <v>9</v>
      </c>
      <c r="O30" s="39">
        <v>3</v>
      </c>
      <c r="P30" s="39">
        <v>8</v>
      </c>
      <c r="Q30" s="39">
        <v>6</v>
      </c>
      <c r="R30" s="39">
        <v>4</v>
      </c>
      <c r="S30" s="40">
        <f t="shared" si="0"/>
        <v>63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</row>
    <row r="31" spans="1:75" s="35" customFormat="1" ht="12.75" customHeight="1" x14ac:dyDescent="0.2">
      <c r="A31" s="36" t="s">
        <v>117</v>
      </c>
      <c r="B31" s="37" t="s">
        <v>79</v>
      </c>
      <c r="C31" s="37" t="s">
        <v>64</v>
      </c>
      <c r="D31" s="38">
        <v>2990000</v>
      </c>
      <c r="E31" s="38">
        <v>1250000</v>
      </c>
      <c r="F31" s="38" t="s">
        <v>98</v>
      </c>
      <c r="G31" s="42" t="s">
        <v>81</v>
      </c>
      <c r="H31" s="42" t="s">
        <v>96</v>
      </c>
      <c r="I31" s="42" t="s">
        <v>91</v>
      </c>
      <c r="J31" s="42" t="s">
        <v>100</v>
      </c>
      <c r="K31" s="42" t="s">
        <v>81</v>
      </c>
      <c r="L31" s="39">
        <v>35</v>
      </c>
      <c r="M31" s="39">
        <v>10</v>
      </c>
      <c r="N31" s="39">
        <v>13</v>
      </c>
      <c r="O31" s="39">
        <v>5</v>
      </c>
      <c r="P31" s="39">
        <v>9</v>
      </c>
      <c r="Q31" s="39">
        <v>7</v>
      </c>
      <c r="R31" s="39">
        <v>3</v>
      </c>
      <c r="S31" s="40">
        <f t="shared" si="0"/>
        <v>82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</row>
    <row r="32" spans="1:75" ht="12" x14ac:dyDescent="0.3">
      <c r="D32" s="43">
        <f>SUM(D15:D31)</f>
        <v>86717763</v>
      </c>
      <c r="E32" s="43">
        <f>SUM(E15:E31)</f>
        <v>25548500</v>
      </c>
      <c r="F32" s="43"/>
    </row>
    <row r="33" spans="5:8" ht="12" x14ac:dyDescent="0.3">
      <c r="E33" s="43"/>
      <c r="F33" s="43"/>
      <c r="G33" s="43"/>
      <c r="H33" s="43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1" xr:uid="{1B191B9F-C43C-4E9F-B76D-CB6102BE57D3}">
      <formula1>40</formula1>
    </dataValidation>
    <dataValidation type="decimal" operator="lessThanOrEqual" allowBlank="1" showInputMessage="1" showErrorMessage="1" error="max. 15" sqref="M15:N31" xr:uid="{E5F6F2D3-F5E3-42BF-882D-0833A165735B}">
      <formula1>15</formula1>
    </dataValidation>
    <dataValidation type="decimal" operator="lessThanOrEqual" allowBlank="1" showInputMessage="1" showErrorMessage="1" error="max. 10" sqref="P15:Q31" xr:uid="{F8720B78-B3FC-4CBF-A9CF-01A042D3B887}">
      <formula1>10</formula1>
    </dataValidation>
    <dataValidation type="decimal" operator="lessThanOrEqual" allowBlank="1" showInputMessage="1" showErrorMessage="1" error="max. 5" sqref="O15:O31 R15:R31" xr:uid="{8BDA4A27-A7A2-42EA-BD50-9C3766E46010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5B478-524E-4840-88EB-8622DB93B4F6}">
  <dimension ref="A1:BW3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7.88671875" style="2" customWidth="1"/>
    <col min="7" max="7" width="5.6640625" style="3" customWidth="1"/>
    <col min="8" max="8" width="18.44140625" style="3" customWidth="1"/>
    <col min="9" max="9" width="5.6640625" style="2" customWidth="1"/>
    <col min="10" max="10" width="17.441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5" ht="38.25" customHeight="1" x14ac:dyDescent="0.3">
      <c r="A1" s="1" t="s">
        <v>36</v>
      </c>
    </row>
    <row r="2" spans="1:75" ht="12.6" x14ac:dyDescent="0.3">
      <c r="A2" s="4" t="s">
        <v>46</v>
      </c>
      <c r="D2" s="4" t="s">
        <v>25</v>
      </c>
    </row>
    <row r="3" spans="1:75" ht="12.6" x14ac:dyDescent="0.3">
      <c r="A3" s="4" t="s">
        <v>44</v>
      </c>
      <c r="D3" s="2" t="s">
        <v>37</v>
      </c>
    </row>
    <row r="4" spans="1:75" ht="12.6" x14ac:dyDescent="0.3">
      <c r="A4" s="4" t="s">
        <v>47</v>
      </c>
      <c r="D4" s="2" t="s">
        <v>38</v>
      </c>
    </row>
    <row r="5" spans="1:75" ht="12.6" x14ac:dyDescent="0.3">
      <c r="A5" s="4" t="s">
        <v>43</v>
      </c>
      <c r="D5" s="2" t="s">
        <v>39</v>
      </c>
    </row>
    <row r="6" spans="1:75" ht="12.6" x14ac:dyDescent="0.3">
      <c r="A6" s="17" t="s">
        <v>45</v>
      </c>
      <c r="D6" s="2" t="s">
        <v>40</v>
      </c>
    </row>
    <row r="7" spans="1:75" ht="12.6" x14ac:dyDescent="0.3">
      <c r="A7" s="4" t="s">
        <v>24</v>
      </c>
      <c r="D7" s="2" t="s">
        <v>41</v>
      </c>
    </row>
    <row r="8" spans="1:75" ht="12.6" customHeight="1" x14ac:dyDescent="0.3">
      <c r="D8" s="20"/>
      <c r="E8" s="20"/>
      <c r="F8" s="20"/>
      <c r="G8" s="20"/>
      <c r="H8" s="20"/>
      <c r="I8" s="20"/>
      <c r="J8" s="20"/>
      <c r="K8" s="20"/>
    </row>
    <row r="9" spans="1:75" ht="12.6" customHeight="1" x14ac:dyDescent="0.3">
      <c r="A9" s="4"/>
      <c r="D9" s="4" t="s">
        <v>26</v>
      </c>
      <c r="E9" s="19"/>
      <c r="F9" s="19"/>
      <c r="G9" s="19"/>
      <c r="H9" s="19"/>
      <c r="I9" s="19"/>
      <c r="J9" s="19"/>
      <c r="K9" s="19"/>
    </row>
    <row r="10" spans="1:75" ht="39" customHeight="1" x14ac:dyDescent="0.3">
      <c r="A10" s="4"/>
      <c r="D10" s="20" t="s">
        <v>42</v>
      </c>
      <c r="E10" s="20"/>
      <c r="F10" s="20"/>
      <c r="G10" s="20"/>
      <c r="H10" s="20"/>
      <c r="I10" s="20"/>
      <c r="J10" s="20"/>
      <c r="K10" s="20"/>
    </row>
    <row r="11" spans="1:75" ht="12.6" customHeight="1" x14ac:dyDescent="0.3">
      <c r="A11" s="4"/>
    </row>
    <row r="12" spans="1:75" ht="26.4" customHeight="1" x14ac:dyDescent="0.3">
      <c r="A12" s="21" t="s">
        <v>0</v>
      </c>
      <c r="B12" s="21" t="s">
        <v>1</v>
      </c>
      <c r="C12" s="21" t="s">
        <v>19</v>
      </c>
      <c r="D12" s="21" t="s">
        <v>13</v>
      </c>
      <c r="E12" s="24" t="s">
        <v>2</v>
      </c>
      <c r="F12" s="21" t="s">
        <v>33</v>
      </c>
      <c r="G12" s="21"/>
      <c r="H12" s="21" t="s">
        <v>34</v>
      </c>
      <c r="I12" s="21"/>
      <c r="J12" s="21" t="s">
        <v>35</v>
      </c>
      <c r="K12" s="21"/>
      <c r="L12" s="21" t="s">
        <v>15</v>
      </c>
      <c r="M12" s="21" t="s">
        <v>14</v>
      </c>
      <c r="N12" s="21" t="s">
        <v>16</v>
      </c>
      <c r="O12" s="21" t="s">
        <v>30</v>
      </c>
      <c r="P12" s="21" t="s">
        <v>31</v>
      </c>
      <c r="Q12" s="21" t="s">
        <v>32</v>
      </c>
      <c r="R12" s="21" t="s">
        <v>3</v>
      </c>
      <c r="S12" s="21" t="s">
        <v>4</v>
      </c>
    </row>
    <row r="13" spans="1:75" ht="59.4" customHeight="1" x14ac:dyDescent="0.3">
      <c r="A13" s="23"/>
      <c r="B13" s="23"/>
      <c r="C13" s="23"/>
      <c r="D13" s="23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75" ht="37.5" customHeight="1" x14ac:dyDescent="0.3">
      <c r="A14" s="22"/>
      <c r="B14" s="22"/>
      <c r="C14" s="22"/>
      <c r="D14" s="22"/>
      <c r="E14" s="26"/>
      <c r="F14" s="5" t="s">
        <v>27</v>
      </c>
      <c r="G14" s="18" t="s">
        <v>28</v>
      </c>
      <c r="H14" s="18" t="s">
        <v>27</v>
      </c>
      <c r="I14" s="18" t="s">
        <v>28</v>
      </c>
      <c r="J14" s="18" t="s">
        <v>27</v>
      </c>
      <c r="K14" s="18" t="s">
        <v>28</v>
      </c>
      <c r="L14" s="18" t="s">
        <v>29</v>
      </c>
      <c r="M14" s="18" t="s">
        <v>21</v>
      </c>
      <c r="N14" s="18" t="s">
        <v>21</v>
      </c>
      <c r="O14" s="18" t="s">
        <v>22</v>
      </c>
      <c r="P14" s="18" t="s">
        <v>23</v>
      </c>
      <c r="Q14" s="18" t="s">
        <v>23</v>
      </c>
      <c r="R14" s="18" t="s">
        <v>22</v>
      </c>
      <c r="S14" s="18"/>
    </row>
    <row r="15" spans="1:75" s="6" customFormat="1" ht="12.75" customHeight="1" x14ac:dyDescent="0.2">
      <c r="A15" s="36" t="s">
        <v>119</v>
      </c>
      <c r="B15" s="8" t="s">
        <v>65</v>
      </c>
      <c r="C15" s="8" t="s">
        <v>48</v>
      </c>
      <c r="D15" s="9">
        <v>4165400</v>
      </c>
      <c r="E15" s="9">
        <v>1500000</v>
      </c>
      <c r="F15" s="9" t="s">
        <v>80</v>
      </c>
      <c r="G15" s="12" t="s">
        <v>81</v>
      </c>
      <c r="H15" s="12" t="s">
        <v>97</v>
      </c>
      <c r="I15" s="12" t="s">
        <v>81</v>
      </c>
      <c r="J15" s="12" t="s">
        <v>99</v>
      </c>
      <c r="K15" s="12" t="s">
        <v>81</v>
      </c>
      <c r="L15" s="39">
        <v>32</v>
      </c>
      <c r="M15" s="39">
        <v>14</v>
      </c>
      <c r="N15" s="39">
        <v>12</v>
      </c>
      <c r="O15" s="39">
        <v>3</v>
      </c>
      <c r="P15" s="39">
        <v>7</v>
      </c>
      <c r="Q15" s="39">
        <v>9</v>
      </c>
      <c r="R15" s="39">
        <v>5</v>
      </c>
      <c r="S15" s="11">
        <f>SUM(L15:R15)</f>
        <v>82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s="6" customFormat="1" ht="12.75" customHeight="1" x14ac:dyDescent="0.2">
      <c r="A16" s="36" t="s">
        <v>124</v>
      </c>
      <c r="B16" s="8" t="s">
        <v>66</v>
      </c>
      <c r="C16" s="8" t="s">
        <v>49</v>
      </c>
      <c r="D16" s="9">
        <v>2976400</v>
      </c>
      <c r="E16" s="9">
        <v>1150000</v>
      </c>
      <c r="F16" s="9" t="s">
        <v>82</v>
      </c>
      <c r="G16" s="12" t="s">
        <v>81</v>
      </c>
      <c r="H16" s="12" t="s">
        <v>87</v>
      </c>
      <c r="I16" s="12" t="s">
        <v>81</v>
      </c>
      <c r="J16" s="12" t="s">
        <v>100</v>
      </c>
      <c r="K16" s="12" t="s">
        <v>85</v>
      </c>
      <c r="L16" s="39">
        <v>28</v>
      </c>
      <c r="M16" s="39">
        <v>12</v>
      </c>
      <c r="N16" s="39">
        <v>10</v>
      </c>
      <c r="O16" s="39">
        <v>4</v>
      </c>
      <c r="P16" s="39">
        <v>8</v>
      </c>
      <c r="Q16" s="39">
        <v>8</v>
      </c>
      <c r="R16" s="39">
        <v>4</v>
      </c>
      <c r="S16" s="11">
        <f t="shared" ref="S16:S31" si="0">SUM(L16:R16)</f>
        <v>74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6" customFormat="1" ht="12.75" customHeight="1" x14ac:dyDescent="0.2">
      <c r="A17" s="36" t="s">
        <v>126</v>
      </c>
      <c r="B17" s="8" t="s">
        <v>65</v>
      </c>
      <c r="C17" s="8" t="s">
        <v>50</v>
      </c>
      <c r="D17" s="9">
        <v>4020100</v>
      </c>
      <c r="E17" s="9">
        <v>1200000</v>
      </c>
      <c r="F17" s="9" t="s">
        <v>83</v>
      </c>
      <c r="G17" s="12" t="s">
        <v>81</v>
      </c>
      <c r="H17" s="12" t="s">
        <v>93</v>
      </c>
      <c r="I17" s="12" t="s">
        <v>81</v>
      </c>
      <c r="J17" s="12" t="s">
        <v>101</v>
      </c>
      <c r="K17" s="12" t="s">
        <v>81</v>
      </c>
      <c r="L17" s="39">
        <v>24</v>
      </c>
      <c r="M17" s="39">
        <v>11</v>
      </c>
      <c r="N17" s="39">
        <v>11</v>
      </c>
      <c r="O17" s="39">
        <v>3</v>
      </c>
      <c r="P17" s="39">
        <v>7</v>
      </c>
      <c r="Q17" s="39">
        <v>6</v>
      </c>
      <c r="R17" s="39">
        <v>5</v>
      </c>
      <c r="S17" s="11">
        <f t="shared" si="0"/>
        <v>67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6" customFormat="1" ht="12.75" customHeight="1" x14ac:dyDescent="0.2">
      <c r="A18" s="36" t="s">
        <v>130</v>
      </c>
      <c r="B18" s="8" t="s">
        <v>67</v>
      </c>
      <c r="C18" s="8" t="s">
        <v>51</v>
      </c>
      <c r="D18" s="9">
        <v>10829000</v>
      </c>
      <c r="E18" s="9">
        <v>1500000</v>
      </c>
      <c r="F18" s="9" t="s">
        <v>84</v>
      </c>
      <c r="G18" s="12" t="s">
        <v>85</v>
      </c>
      <c r="H18" s="12" t="s">
        <v>80</v>
      </c>
      <c r="I18" s="12" t="s">
        <v>81</v>
      </c>
      <c r="J18" s="12" t="s">
        <v>102</v>
      </c>
      <c r="K18" s="12" t="s">
        <v>85</v>
      </c>
      <c r="L18" s="39">
        <v>15</v>
      </c>
      <c r="M18" s="39">
        <v>11</v>
      </c>
      <c r="N18" s="39">
        <v>11</v>
      </c>
      <c r="O18" s="39">
        <v>3</v>
      </c>
      <c r="P18" s="39">
        <v>6</v>
      </c>
      <c r="Q18" s="39">
        <v>3</v>
      </c>
      <c r="R18" s="39">
        <v>2</v>
      </c>
      <c r="S18" s="11">
        <f t="shared" si="0"/>
        <v>51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6" customFormat="1" ht="12.75" customHeight="1" x14ac:dyDescent="0.2">
      <c r="A19" s="36" t="s">
        <v>115</v>
      </c>
      <c r="B19" s="8" t="s">
        <v>68</v>
      </c>
      <c r="C19" s="8" t="s">
        <v>52</v>
      </c>
      <c r="D19" s="9">
        <v>5052000</v>
      </c>
      <c r="E19" s="9">
        <v>1800000</v>
      </c>
      <c r="F19" s="9" t="s">
        <v>86</v>
      </c>
      <c r="G19" s="12" t="s">
        <v>81</v>
      </c>
      <c r="H19" s="12" t="s">
        <v>94</v>
      </c>
      <c r="I19" s="12" t="s">
        <v>81</v>
      </c>
      <c r="J19" s="12" t="s">
        <v>103</v>
      </c>
      <c r="K19" s="12" t="s">
        <v>81</v>
      </c>
      <c r="L19" s="39">
        <v>35</v>
      </c>
      <c r="M19" s="39">
        <v>13</v>
      </c>
      <c r="N19" s="39">
        <v>12</v>
      </c>
      <c r="O19" s="39">
        <v>4</v>
      </c>
      <c r="P19" s="39">
        <v>6</v>
      </c>
      <c r="Q19" s="39">
        <v>8</v>
      </c>
      <c r="R19" s="39">
        <v>5</v>
      </c>
      <c r="S19" s="11">
        <f t="shared" si="0"/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6" customFormat="1" ht="12.75" customHeight="1" x14ac:dyDescent="0.2">
      <c r="A20" s="36" t="s">
        <v>114</v>
      </c>
      <c r="B20" s="8" t="s">
        <v>69</v>
      </c>
      <c r="C20" s="8" t="s">
        <v>53</v>
      </c>
      <c r="D20" s="9">
        <v>2523000</v>
      </c>
      <c r="E20" s="9">
        <v>1700000</v>
      </c>
      <c r="F20" s="9" t="s">
        <v>87</v>
      </c>
      <c r="G20" s="12" t="s">
        <v>81</v>
      </c>
      <c r="H20" s="12" t="s">
        <v>88</v>
      </c>
      <c r="I20" s="12" t="s">
        <v>81</v>
      </c>
      <c r="J20" s="12" t="s">
        <v>104</v>
      </c>
      <c r="K20" s="12" t="s">
        <v>81</v>
      </c>
      <c r="L20" s="39">
        <v>35</v>
      </c>
      <c r="M20" s="39">
        <v>14</v>
      </c>
      <c r="N20" s="39">
        <v>12</v>
      </c>
      <c r="O20" s="39">
        <v>4</v>
      </c>
      <c r="P20" s="39">
        <v>9</v>
      </c>
      <c r="Q20" s="39">
        <v>9</v>
      </c>
      <c r="R20" s="39">
        <v>4</v>
      </c>
      <c r="S20" s="11">
        <f t="shared" si="0"/>
        <v>87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6" customFormat="1" ht="12.75" customHeight="1" x14ac:dyDescent="0.2">
      <c r="A21" s="36" t="s">
        <v>116</v>
      </c>
      <c r="B21" s="8" t="s">
        <v>70</v>
      </c>
      <c r="C21" s="8" t="s">
        <v>54</v>
      </c>
      <c r="D21" s="9">
        <v>6236500</v>
      </c>
      <c r="E21" s="9">
        <v>1800000</v>
      </c>
      <c r="F21" s="9" t="s">
        <v>88</v>
      </c>
      <c r="G21" s="12" t="s">
        <v>81</v>
      </c>
      <c r="H21" s="12" t="s">
        <v>82</v>
      </c>
      <c r="I21" s="12" t="s">
        <v>81</v>
      </c>
      <c r="J21" s="12" t="s">
        <v>105</v>
      </c>
      <c r="K21" s="12" t="s">
        <v>81</v>
      </c>
      <c r="L21" s="39">
        <v>32</v>
      </c>
      <c r="M21" s="39">
        <v>12</v>
      </c>
      <c r="N21" s="39">
        <v>12</v>
      </c>
      <c r="O21" s="39">
        <v>4</v>
      </c>
      <c r="P21" s="39">
        <v>7</v>
      </c>
      <c r="Q21" s="39">
        <v>9</v>
      </c>
      <c r="R21" s="39">
        <v>5</v>
      </c>
      <c r="S21" s="11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6" customFormat="1" ht="12.75" customHeight="1" x14ac:dyDescent="0.2">
      <c r="A22" s="36" t="s">
        <v>125</v>
      </c>
      <c r="B22" s="8" t="s">
        <v>71</v>
      </c>
      <c r="C22" s="8" t="s">
        <v>55</v>
      </c>
      <c r="D22" s="9">
        <v>9744958</v>
      </c>
      <c r="E22" s="9">
        <v>2500000</v>
      </c>
      <c r="F22" s="9" t="s">
        <v>89</v>
      </c>
      <c r="G22" s="12" t="s">
        <v>81</v>
      </c>
      <c r="H22" s="12" t="s">
        <v>95</v>
      </c>
      <c r="I22" s="12" t="s">
        <v>81</v>
      </c>
      <c r="J22" s="12" t="s">
        <v>106</v>
      </c>
      <c r="K22" s="12" t="s">
        <v>81</v>
      </c>
      <c r="L22" s="39">
        <v>32</v>
      </c>
      <c r="M22" s="39">
        <v>11</v>
      </c>
      <c r="N22" s="39">
        <v>14</v>
      </c>
      <c r="O22" s="39">
        <v>3</v>
      </c>
      <c r="P22" s="39">
        <v>4</v>
      </c>
      <c r="Q22" s="39">
        <v>5</v>
      </c>
      <c r="R22" s="39">
        <v>2</v>
      </c>
      <c r="S22" s="11">
        <f t="shared" si="0"/>
        <v>71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6" customFormat="1" ht="12.75" customHeight="1" x14ac:dyDescent="0.2">
      <c r="A23" s="36" t="s">
        <v>120</v>
      </c>
      <c r="B23" s="8" t="s">
        <v>72</v>
      </c>
      <c r="C23" s="8" t="s">
        <v>56</v>
      </c>
      <c r="D23" s="9">
        <v>750000</v>
      </c>
      <c r="E23" s="9">
        <v>500000</v>
      </c>
      <c r="F23" s="9" t="s">
        <v>90</v>
      </c>
      <c r="G23" s="12" t="s">
        <v>91</v>
      </c>
      <c r="H23" s="12" t="s">
        <v>86</v>
      </c>
      <c r="I23" s="12" t="s">
        <v>85</v>
      </c>
      <c r="J23" s="12" t="s">
        <v>107</v>
      </c>
      <c r="K23" s="12" t="s">
        <v>81</v>
      </c>
      <c r="L23" s="39">
        <v>36</v>
      </c>
      <c r="M23" s="39">
        <v>10</v>
      </c>
      <c r="N23" s="39">
        <v>12</v>
      </c>
      <c r="O23" s="39">
        <v>4</v>
      </c>
      <c r="P23" s="39">
        <v>8</v>
      </c>
      <c r="Q23" s="39">
        <v>9</v>
      </c>
      <c r="R23" s="39">
        <v>4</v>
      </c>
      <c r="S23" s="11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6" customFormat="1" ht="12.75" customHeight="1" x14ac:dyDescent="0.2">
      <c r="A24" s="36" t="s">
        <v>122</v>
      </c>
      <c r="B24" s="8" t="s">
        <v>73</v>
      </c>
      <c r="C24" s="8" t="s">
        <v>57</v>
      </c>
      <c r="D24" s="9">
        <v>9334680</v>
      </c>
      <c r="E24" s="9">
        <v>1450000</v>
      </c>
      <c r="F24" s="9" t="s">
        <v>92</v>
      </c>
      <c r="G24" s="12" t="s">
        <v>81</v>
      </c>
      <c r="H24" s="12" t="s">
        <v>86</v>
      </c>
      <c r="I24" s="12" t="s">
        <v>81</v>
      </c>
      <c r="J24" s="12" t="s">
        <v>108</v>
      </c>
      <c r="K24" s="12" t="s">
        <v>85</v>
      </c>
      <c r="L24" s="39">
        <v>30</v>
      </c>
      <c r="M24" s="39">
        <v>12</v>
      </c>
      <c r="N24" s="39">
        <v>14</v>
      </c>
      <c r="O24" s="39">
        <v>4</v>
      </c>
      <c r="P24" s="39">
        <v>7</v>
      </c>
      <c r="Q24" s="39">
        <v>8</v>
      </c>
      <c r="R24" s="39">
        <v>4</v>
      </c>
      <c r="S24" s="11">
        <f t="shared" si="0"/>
        <v>79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6" customFormat="1" ht="12.75" customHeight="1" x14ac:dyDescent="0.2">
      <c r="A25" s="36" t="s">
        <v>129</v>
      </c>
      <c r="B25" s="8" t="s">
        <v>74</v>
      </c>
      <c r="C25" s="8" t="s">
        <v>58</v>
      </c>
      <c r="D25" s="9">
        <v>6530425</v>
      </c>
      <c r="E25" s="9">
        <v>1300000</v>
      </c>
      <c r="F25" s="9" t="s">
        <v>83</v>
      </c>
      <c r="G25" s="12" t="s">
        <v>81</v>
      </c>
      <c r="H25" s="12" t="s">
        <v>92</v>
      </c>
      <c r="I25" s="12" t="s">
        <v>81</v>
      </c>
      <c r="J25" s="12" t="s">
        <v>109</v>
      </c>
      <c r="K25" s="12" t="s">
        <v>85</v>
      </c>
      <c r="L25" s="39">
        <v>12</v>
      </c>
      <c r="M25" s="39">
        <v>10</v>
      </c>
      <c r="N25" s="39">
        <v>4</v>
      </c>
      <c r="O25" s="39">
        <v>3</v>
      </c>
      <c r="P25" s="39">
        <v>5</v>
      </c>
      <c r="Q25" s="39">
        <v>6</v>
      </c>
      <c r="R25" s="39">
        <v>4</v>
      </c>
      <c r="S25" s="11">
        <f t="shared" si="0"/>
        <v>44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6" customFormat="1" ht="12.75" customHeight="1" x14ac:dyDescent="0.2">
      <c r="A26" s="36" t="s">
        <v>123</v>
      </c>
      <c r="B26" s="8" t="s">
        <v>75</v>
      </c>
      <c r="C26" s="8" t="s">
        <v>59</v>
      </c>
      <c r="D26" s="9">
        <v>2782500</v>
      </c>
      <c r="E26" s="9">
        <v>2041000</v>
      </c>
      <c r="F26" s="9" t="s">
        <v>93</v>
      </c>
      <c r="G26" s="12" t="s">
        <v>81</v>
      </c>
      <c r="H26" s="12" t="s">
        <v>90</v>
      </c>
      <c r="I26" s="12" t="s">
        <v>81</v>
      </c>
      <c r="J26" s="12" t="s">
        <v>110</v>
      </c>
      <c r="K26" s="12" t="s">
        <v>85</v>
      </c>
      <c r="L26" s="39">
        <v>36</v>
      </c>
      <c r="M26" s="39">
        <v>12</v>
      </c>
      <c r="N26" s="39">
        <v>12</v>
      </c>
      <c r="O26" s="39">
        <v>4</v>
      </c>
      <c r="P26" s="39">
        <v>4</v>
      </c>
      <c r="Q26" s="39">
        <v>5</v>
      </c>
      <c r="R26" s="39">
        <v>3</v>
      </c>
      <c r="S26" s="11">
        <f t="shared" si="0"/>
        <v>76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6" customFormat="1" ht="12.75" customHeight="1" x14ac:dyDescent="0.2">
      <c r="A27" s="36" t="s">
        <v>127</v>
      </c>
      <c r="B27" s="8" t="s">
        <v>76</v>
      </c>
      <c r="C27" s="8" t="s">
        <v>60</v>
      </c>
      <c r="D27" s="9">
        <v>5445800</v>
      </c>
      <c r="E27" s="9">
        <v>1357500</v>
      </c>
      <c r="F27" s="9" t="s">
        <v>94</v>
      </c>
      <c r="G27" s="12" t="s">
        <v>81</v>
      </c>
      <c r="H27" s="12" t="s">
        <v>80</v>
      </c>
      <c r="I27" s="12" t="s">
        <v>81</v>
      </c>
      <c r="J27" s="12" t="s">
        <v>111</v>
      </c>
      <c r="K27" s="12" t="s">
        <v>85</v>
      </c>
      <c r="L27" s="39">
        <v>26</v>
      </c>
      <c r="M27" s="39">
        <v>12</v>
      </c>
      <c r="N27" s="39">
        <v>10</v>
      </c>
      <c r="O27" s="39">
        <v>4</v>
      </c>
      <c r="P27" s="39">
        <v>7</v>
      </c>
      <c r="Q27" s="39">
        <v>7</v>
      </c>
      <c r="R27" s="39">
        <v>2</v>
      </c>
      <c r="S27" s="11">
        <f t="shared" si="0"/>
        <v>68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6" customFormat="1" ht="12.75" customHeight="1" x14ac:dyDescent="0.2">
      <c r="A28" s="36" t="s">
        <v>118</v>
      </c>
      <c r="B28" s="8" t="s">
        <v>68</v>
      </c>
      <c r="C28" s="8" t="s">
        <v>61</v>
      </c>
      <c r="D28" s="9">
        <v>7225000</v>
      </c>
      <c r="E28" s="9">
        <v>1500000</v>
      </c>
      <c r="F28" s="9" t="s">
        <v>95</v>
      </c>
      <c r="G28" s="12" t="s">
        <v>81</v>
      </c>
      <c r="H28" s="12" t="s">
        <v>83</v>
      </c>
      <c r="I28" s="12" t="s">
        <v>81</v>
      </c>
      <c r="J28" s="12" t="s">
        <v>112</v>
      </c>
      <c r="K28" s="12" t="s">
        <v>81</v>
      </c>
      <c r="L28" s="39">
        <v>33</v>
      </c>
      <c r="M28" s="39">
        <v>13</v>
      </c>
      <c r="N28" s="39">
        <v>14</v>
      </c>
      <c r="O28" s="39">
        <v>3</v>
      </c>
      <c r="P28" s="39">
        <v>6</v>
      </c>
      <c r="Q28" s="39">
        <v>8</v>
      </c>
      <c r="R28" s="39">
        <v>5</v>
      </c>
      <c r="S28" s="11">
        <f t="shared" si="0"/>
        <v>82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6" customFormat="1" ht="12.75" customHeight="1" x14ac:dyDescent="0.2">
      <c r="A29" s="36" t="s">
        <v>121</v>
      </c>
      <c r="B29" s="8" t="s">
        <v>77</v>
      </c>
      <c r="C29" s="8" t="s">
        <v>62</v>
      </c>
      <c r="D29" s="9">
        <v>2718500</v>
      </c>
      <c r="E29" s="9">
        <v>1300000</v>
      </c>
      <c r="F29" s="9" t="s">
        <v>96</v>
      </c>
      <c r="G29" s="12" t="s">
        <v>91</v>
      </c>
      <c r="H29" s="12" t="s">
        <v>84</v>
      </c>
      <c r="I29" s="12" t="s">
        <v>81</v>
      </c>
      <c r="J29" s="12" t="s">
        <v>113</v>
      </c>
      <c r="K29" s="12" t="s">
        <v>85</v>
      </c>
      <c r="L29" s="39">
        <v>35</v>
      </c>
      <c r="M29" s="39">
        <v>11</v>
      </c>
      <c r="N29" s="39">
        <v>12</v>
      </c>
      <c r="O29" s="39">
        <v>4</v>
      </c>
      <c r="P29" s="39">
        <v>9</v>
      </c>
      <c r="Q29" s="39">
        <v>9</v>
      </c>
      <c r="R29" s="39">
        <v>2</v>
      </c>
      <c r="S29" s="11">
        <f t="shared" si="0"/>
        <v>82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6" customFormat="1" ht="12.75" customHeight="1" x14ac:dyDescent="0.2">
      <c r="A30" s="36" t="s">
        <v>128</v>
      </c>
      <c r="B30" s="8" t="s">
        <v>78</v>
      </c>
      <c r="C30" s="8" t="s">
        <v>63</v>
      </c>
      <c r="D30" s="9">
        <v>3393500</v>
      </c>
      <c r="E30" s="9">
        <v>1700000</v>
      </c>
      <c r="F30" s="9" t="s">
        <v>97</v>
      </c>
      <c r="G30" s="12" t="s">
        <v>81</v>
      </c>
      <c r="H30" s="12" t="s">
        <v>89</v>
      </c>
      <c r="I30" s="12" t="s">
        <v>85</v>
      </c>
      <c r="J30" s="12" t="s">
        <v>99</v>
      </c>
      <c r="K30" s="12" t="s">
        <v>81</v>
      </c>
      <c r="L30" s="39">
        <v>16</v>
      </c>
      <c r="M30" s="39">
        <v>10</v>
      </c>
      <c r="N30" s="39">
        <v>5</v>
      </c>
      <c r="O30" s="39">
        <v>3</v>
      </c>
      <c r="P30" s="39">
        <v>8</v>
      </c>
      <c r="Q30" s="39">
        <v>6</v>
      </c>
      <c r="R30" s="39">
        <v>4</v>
      </c>
      <c r="S30" s="11">
        <f t="shared" si="0"/>
        <v>52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6" customFormat="1" ht="12.75" customHeight="1" x14ac:dyDescent="0.2">
      <c r="A31" s="36" t="s">
        <v>117</v>
      </c>
      <c r="B31" s="8" t="s">
        <v>79</v>
      </c>
      <c r="C31" s="8" t="s">
        <v>64</v>
      </c>
      <c r="D31" s="9">
        <v>2990000</v>
      </c>
      <c r="E31" s="9">
        <v>1250000</v>
      </c>
      <c r="F31" s="9" t="s">
        <v>98</v>
      </c>
      <c r="G31" s="12" t="s">
        <v>81</v>
      </c>
      <c r="H31" s="12" t="s">
        <v>96</v>
      </c>
      <c r="I31" s="12" t="s">
        <v>91</v>
      </c>
      <c r="J31" s="12" t="s">
        <v>100</v>
      </c>
      <c r="K31" s="12" t="s">
        <v>81</v>
      </c>
      <c r="L31" s="39">
        <v>37</v>
      </c>
      <c r="M31" s="39">
        <v>10</v>
      </c>
      <c r="N31" s="39">
        <v>12</v>
      </c>
      <c r="O31" s="39">
        <v>4</v>
      </c>
      <c r="P31" s="39">
        <v>9</v>
      </c>
      <c r="Q31" s="39">
        <v>9</v>
      </c>
      <c r="R31" s="39">
        <v>3</v>
      </c>
      <c r="S31" s="11">
        <f t="shared" si="0"/>
        <v>84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3">
      <c r="D32" s="13">
        <f>SUM(D15:D31)</f>
        <v>86717763</v>
      </c>
      <c r="E32" s="13">
        <f>SUM(E15:E31)</f>
        <v>25548500</v>
      </c>
      <c r="F32" s="13"/>
    </row>
    <row r="33" spans="5:8" x14ac:dyDescent="0.3">
      <c r="E33" s="13"/>
      <c r="F33" s="13"/>
      <c r="G33" s="13"/>
      <c r="H33" s="13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O15:O31 R15:R31" xr:uid="{3268FB6F-831D-425D-B38E-2EF1679C4667}">
      <formula1>5</formula1>
    </dataValidation>
    <dataValidation type="decimal" operator="lessThanOrEqual" allowBlank="1" showInputMessage="1" showErrorMessage="1" error="max. 10" sqref="P15:Q31" xr:uid="{114B0684-2848-4234-B3CA-8527069FF22A}">
      <formula1>10</formula1>
    </dataValidation>
    <dataValidation type="decimal" operator="lessThanOrEqual" allowBlank="1" showInputMessage="1" showErrorMessage="1" error="max. 15" sqref="M15:N31" xr:uid="{F5DC7F4A-1E67-490F-816D-2DB420DA9D00}">
      <formula1>15</formula1>
    </dataValidation>
    <dataValidation type="decimal" operator="lessThanOrEqual" allowBlank="1" showInputMessage="1" showErrorMessage="1" error="max. 40" sqref="L15:L31" xr:uid="{7D1ECCD0-D10B-4D0C-9073-AA6AE954579F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výroba dokument</vt:lpstr>
      <vt:lpstr>ČK</vt:lpstr>
      <vt:lpstr>HB</vt:lpstr>
      <vt:lpstr>JarK</vt:lpstr>
      <vt:lpstr>JK</vt:lpstr>
      <vt:lpstr>LD</vt:lpstr>
      <vt:lpstr>MŠ</vt:lpstr>
      <vt:lpstr>RN</vt:lpstr>
      <vt:lpstr>TCD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2020-07-03T17:47:41Z</dcterms:modified>
</cp:coreProperties>
</file>